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430" firstSheet="11" activeTab="17"/>
  </bookViews>
  <sheets>
    <sheet name="Титул" sheetId="1" r:id="rId1"/>
    <sheet name="список" sheetId="2" r:id="rId2"/>
    <sheet name="список_по_регионам" sheetId="3" r:id="rId3"/>
    <sheet name="посев одиночки" sheetId="4" r:id="rId4"/>
    <sheet name="MS-группы 1-3" sheetId="5" r:id="rId5"/>
    <sheet name="MS-группы 4-5" sheetId="6" r:id="rId6"/>
    <sheet name="MS-за места" sheetId="7" r:id="rId7"/>
    <sheet name="WS-группы 1-5" sheetId="8" r:id="rId8"/>
    <sheet name="WS-группа 6" sheetId="9" r:id="rId9"/>
    <sheet name="WS-за места" sheetId="10" r:id="rId10"/>
    <sheet name="по_местам_S" sheetId="11" r:id="rId11"/>
    <sheet name="посев пары" sheetId="12" r:id="rId12"/>
    <sheet name="XD" sheetId="13" r:id="rId13"/>
    <sheet name="MD" sheetId="14" r:id="rId14"/>
    <sheet name="WD" sheetId="15" r:id="rId15"/>
    <sheet name="по_местам_D" sheetId="16" r:id="rId16"/>
    <sheet name="Победители" sheetId="17" r:id="rId17"/>
    <sheet name="командный_зачёт" sheetId="18" r:id="rId18"/>
  </sheets>
  <definedNames>
    <definedName name="_xlnm.Print_Area" localSheetId="7">'WS-группы 1-5'!$A$1:$J$58</definedName>
    <definedName name="_xlnm.Print_Area" localSheetId="2">'список_по_регионам'!$A$1:$H$53</definedName>
  </definedNames>
  <calcPr fullCalcOnLoad="1"/>
</workbook>
</file>

<file path=xl/sharedStrings.xml><?xml version="1.0" encoding="utf-8"?>
<sst xmlns="http://schemas.openxmlformats.org/spreadsheetml/2006/main" count="2717" uniqueCount="481">
  <si>
    <t>Министерство спорта Российской Федерации</t>
  </si>
  <si>
    <t>Общероссийская спортивная федерация спорта глухих</t>
  </si>
  <si>
    <t>ЧЕМПИОНАТ РОССИИ, МУЖЧИНЫ, ЖЕНЩИНЫ.</t>
  </si>
  <si>
    <t>Бадминтон.    Спорт глухих.</t>
  </si>
  <si>
    <t>26-30 января 2022 г.</t>
  </si>
  <si>
    <t>Нижегородская область, д. Большой Суходол</t>
  </si>
  <si>
    <t>Спортивный комплекс б/о "Изумрудное"</t>
  </si>
  <si>
    <t>2022 год</t>
  </si>
  <si>
    <t>ПРОТОКОЛ</t>
  </si>
  <si>
    <t>Нижегородская обл. б/о Изумрудное</t>
  </si>
  <si>
    <t>Список участников</t>
  </si>
  <si>
    <t>1</t>
  </si>
  <si>
    <t>Антонов Валерий</t>
  </si>
  <si>
    <t>1988</t>
  </si>
  <si>
    <t>МСМК, ЗМС</t>
  </si>
  <si>
    <t>НГО</t>
  </si>
  <si>
    <t>Иванов А.Е.</t>
  </si>
  <si>
    <t>2</t>
  </si>
  <si>
    <t>Антонова Арина</t>
  </si>
  <si>
    <t>1994</t>
  </si>
  <si>
    <t>КМС</t>
  </si>
  <si>
    <t>3</t>
  </si>
  <si>
    <t>Валеева Карина</t>
  </si>
  <si>
    <t>2007</t>
  </si>
  <si>
    <t>I</t>
  </si>
  <si>
    <t>ТТР</t>
  </si>
  <si>
    <t>Бикмуллина В.З.</t>
  </si>
  <si>
    <t>4</t>
  </si>
  <si>
    <t>Васильев Александр</t>
  </si>
  <si>
    <t>1987</t>
  </si>
  <si>
    <t>МС</t>
  </si>
  <si>
    <t>МСГ</t>
  </si>
  <si>
    <t>Пухов С.Е.</t>
  </si>
  <si>
    <t>5</t>
  </si>
  <si>
    <t>Горло Ирма</t>
  </si>
  <si>
    <t>1989</t>
  </si>
  <si>
    <t>МСМК</t>
  </si>
  <si>
    <t>6</t>
  </si>
  <si>
    <t>Гуломзода Шохзод</t>
  </si>
  <si>
    <t>Зуев Н.В.</t>
  </si>
  <si>
    <t>7</t>
  </si>
  <si>
    <t>Дормидонтова Ольга</t>
  </si>
  <si>
    <t>1991</t>
  </si>
  <si>
    <t>Егорова Антонина</t>
  </si>
  <si>
    <t>1998</t>
  </si>
  <si>
    <t>Копейкин А.Г.</t>
  </si>
  <si>
    <t>9</t>
  </si>
  <si>
    <t>Ефремов Михаил</t>
  </si>
  <si>
    <t>1986</t>
  </si>
  <si>
    <t>10</t>
  </si>
  <si>
    <t>Зимина София</t>
  </si>
  <si>
    <t>2002</t>
  </si>
  <si>
    <t>БШР</t>
  </si>
  <si>
    <t>Щербий Э.В., Дмитриева И.С., Сорокин А.М.</t>
  </si>
  <si>
    <t>Иванковская Анастасия</t>
  </si>
  <si>
    <t>ЛИЧ</t>
  </si>
  <si>
    <t>12</t>
  </si>
  <si>
    <t>Ильин Виталий</t>
  </si>
  <si>
    <t>1997</t>
  </si>
  <si>
    <t>Соболев Д.Ю.</t>
  </si>
  <si>
    <t>Карпова Алёна</t>
  </si>
  <si>
    <t>14</t>
  </si>
  <si>
    <t>Карпов Артемий</t>
  </si>
  <si>
    <t>1983</t>
  </si>
  <si>
    <t>Кобер Марина</t>
  </si>
  <si>
    <t>16</t>
  </si>
  <si>
    <t>Кузнецова Ксения</t>
  </si>
  <si>
    <t>2000</t>
  </si>
  <si>
    <t>Курков Антон</t>
  </si>
  <si>
    <t>Ефремова А.В.</t>
  </si>
  <si>
    <t>18</t>
  </si>
  <si>
    <t>Луценко Максим</t>
  </si>
  <si>
    <t>2005</t>
  </si>
  <si>
    <t>Мамаева Ульяна</t>
  </si>
  <si>
    <t>Марисова Карина</t>
  </si>
  <si>
    <t>2008</t>
  </si>
  <si>
    <t>Синева А.Е.</t>
  </si>
  <si>
    <t>Марисова Кристина</t>
  </si>
  <si>
    <t>22</t>
  </si>
  <si>
    <t>Матвиива Екатерина</t>
  </si>
  <si>
    <t>2004</t>
  </si>
  <si>
    <t>МСО</t>
  </si>
  <si>
    <t>Казакова И.В.</t>
  </si>
  <si>
    <t>Николаев Эвелина</t>
  </si>
  <si>
    <t>Хорольцева Я.А.</t>
  </si>
  <si>
    <t>24</t>
  </si>
  <si>
    <t>Орлов Владимир</t>
  </si>
  <si>
    <t>Кучеров С.С.</t>
  </si>
  <si>
    <t>25</t>
  </si>
  <si>
    <t>Парамонов Артем</t>
  </si>
  <si>
    <t>Точилина Е.М.</t>
  </si>
  <si>
    <t>Попков Андрей</t>
  </si>
  <si>
    <t>Пшичкина Наталия</t>
  </si>
  <si>
    <t>Ренгартен Денис</t>
  </si>
  <si>
    <t>Румянцев Дмитрий</t>
  </si>
  <si>
    <t>Сладков Кирилл</t>
  </si>
  <si>
    <t>2003</t>
  </si>
  <si>
    <t>Зубарь А.А.</t>
  </si>
  <si>
    <t>31</t>
  </si>
  <si>
    <t>Телемнев Дмитрий</t>
  </si>
  <si>
    <t>Топычканова Ирина</t>
  </si>
  <si>
    <t>ПМК</t>
  </si>
  <si>
    <t>Кокарев А.С.</t>
  </si>
  <si>
    <t>33</t>
  </si>
  <si>
    <t>Тюклеев Александр</t>
  </si>
  <si>
    <t>2006</t>
  </si>
  <si>
    <t>Тюрина Елена</t>
  </si>
  <si>
    <t>35</t>
  </si>
  <si>
    <t>Хакимова Карина</t>
  </si>
  <si>
    <t>Щербий Э.В.</t>
  </si>
  <si>
    <t>Чаплин Андрей</t>
  </si>
  <si>
    <t>37</t>
  </si>
  <si>
    <t>Черных Лана</t>
  </si>
  <si>
    <t>Штайгер Ольга</t>
  </si>
  <si>
    <t>1984</t>
  </si>
  <si>
    <t>Главный судья</t>
  </si>
  <si>
    <t>Главный секретарь</t>
  </si>
  <si>
    <t>Список участников по регионам</t>
  </si>
  <si>
    <t xml:space="preserve"> </t>
  </si>
  <si>
    <t>1. Республика Башкортостан (БШР)</t>
  </si>
  <si>
    <t>№</t>
  </si>
  <si>
    <t>Фамилия Имя</t>
  </si>
  <si>
    <t>Г.р.</t>
  </si>
  <si>
    <t>Разр.</t>
  </si>
  <si>
    <t>2. Республика Татарстан (ТТР)</t>
  </si>
  <si>
    <t>3. г. Москва (МСГ)</t>
  </si>
  <si>
    <t>Карпова Алена</t>
  </si>
  <si>
    <t>4. Московская область (МСО)</t>
  </si>
  <si>
    <t>5. Нижегородская область (НГО)</t>
  </si>
  <si>
    <t>6. Приморский край (ПМК)</t>
  </si>
  <si>
    <t>список для посева участников и результаты жеребьевки</t>
  </si>
  <si>
    <t>Ч РФ 2022</t>
  </si>
  <si>
    <t>мужской одиночный разряд</t>
  </si>
  <si>
    <t>Фамилия И.</t>
  </si>
  <si>
    <t>Рейтинг РФ</t>
  </si>
  <si>
    <t>Посев</t>
  </si>
  <si>
    <t>Комментарии</t>
  </si>
  <si>
    <t>Результат жеребьевки</t>
  </si>
  <si>
    <t>Гуломзода Ш</t>
  </si>
  <si>
    <t>Карпов А</t>
  </si>
  <si>
    <t>Ефремов М</t>
  </si>
  <si>
    <t>3-4</t>
  </si>
  <si>
    <t>Румянцев Д</t>
  </si>
  <si>
    <t>Антонов В</t>
  </si>
  <si>
    <t>5-8</t>
  </si>
  <si>
    <t>Ильин В</t>
  </si>
  <si>
    <t>Чаплин А</t>
  </si>
  <si>
    <t>Попков А</t>
  </si>
  <si>
    <t>8</t>
  </si>
  <si>
    <t>Васильев А</t>
  </si>
  <si>
    <t>9-16</t>
  </si>
  <si>
    <t>Орлов В</t>
  </si>
  <si>
    <t>10-11</t>
  </si>
  <si>
    <t>Рентгартен Д</t>
  </si>
  <si>
    <t>Сладков К</t>
  </si>
  <si>
    <t>13</t>
  </si>
  <si>
    <t>Парамонов А</t>
  </si>
  <si>
    <t>Курков А</t>
  </si>
  <si>
    <t>15</t>
  </si>
  <si>
    <t>Телемнев Д</t>
  </si>
  <si>
    <t>Луценко М</t>
  </si>
  <si>
    <t>Тюклеев  А</t>
  </si>
  <si>
    <t>17</t>
  </si>
  <si>
    <t>женский одиночный разряд</t>
  </si>
  <si>
    <t>Штайгер О</t>
  </si>
  <si>
    <t>Хакимова К</t>
  </si>
  <si>
    <t>Тюрина Е</t>
  </si>
  <si>
    <t>Дормидонтова О</t>
  </si>
  <si>
    <t>Горло И</t>
  </si>
  <si>
    <t>Кузнецова К</t>
  </si>
  <si>
    <t>Матвиива Е</t>
  </si>
  <si>
    <t>Иванковская А</t>
  </si>
  <si>
    <t>Кобер М</t>
  </si>
  <si>
    <t>Егорова А</t>
  </si>
  <si>
    <t>Черных Л</t>
  </si>
  <si>
    <t>Пшичкина Н</t>
  </si>
  <si>
    <t>Мамаева У</t>
  </si>
  <si>
    <t>Топычканова И</t>
  </si>
  <si>
    <t>Николаев Э</t>
  </si>
  <si>
    <t>Зимина С</t>
  </si>
  <si>
    <t>19-22</t>
  </si>
  <si>
    <t>Валеева К</t>
  </si>
  <si>
    <t>17-19</t>
  </si>
  <si>
    <t>Марисова Кар</t>
  </si>
  <si>
    <t>Марисова Кр</t>
  </si>
  <si>
    <t>Мужской одиночный разряд, групповой этап</t>
  </si>
  <si>
    <t>MS - Group 1</t>
  </si>
  <si>
    <t/>
  </si>
  <si>
    <t xml:space="preserve">St. </t>
  </si>
  <si>
    <t xml:space="preserve">1 </t>
  </si>
  <si>
    <t xml:space="preserve">2 </t>
  </si>
  <si>
    <t xml:space="preserve">3 </t>
  </si>
  <si>
    <t>Х</t>
  </si>
  <si>
    <t>21-8 21-11</t>
  </si>
  <si>
    <t>21-9 21-10</t>
  </si>
  <si>
    <t>8-21 11-21</t>
  </si>
  <si>
    <t>8-21 12-21</t>
  </si>
  <si>
    <t>9-21 10-21</t>
  </si>
  <si>
    <t>21-8 21-12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</si>
  <si>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</si>
  <si>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</si>
  <si>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</si>
  <si>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</si>
  <si>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</si>
  <si>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</si>
  <si>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4 </t>
  </si>
  <si>
    <t xml:space="preserve">- </t>
  </si>
  <si>
    <t xml:space="preserve">0 </t>
  </si>
  <si>
    <t xml:space="preserve">84 </t>
  </si>
  <si>
    <t xml:space="preserve">2  </t>
  </si>
  <si>
    <t xml:space="preserve">3  </t>
  </si>
  <si>
    <t>MS - Group 2</t>
  </si>
  <si>
    <t>21-6 21-7</t>
  </si>
  <si>
    <t>21-10 21-9</t>
  </si>
  <si>
    <t>6-21 7-21</t>
  </si>
  <si>
    <t>21-16 21-12</t>
  </si>
  <si>
    <t>10-21 9-21</t>
  </si>
  <si>
    <t>16-21 12-21</t>
  </si>
  <si>
    <t>MS - Group 3</t>
  </si>
  <si>
    <t>21-11 21-10</t>
  </si>
  <si>
    <t>21-2 21-7</t>
  </si>
  <si>
    <t>11-21 10-21</t>
  </si>
  <si>
    <t>21-17 21-13</t>
  </si>
  <si>
    <t>2-21 7-21</t>
  </si>
  <si>
    <t>17-21 13-21</t>
  </si>
  <si>
    <t>Badminton Tournament Planner - www.tournamentsoftware.com</t>
  </si>
  <si>
    <t>MS - Group 4</t>
  </si>
  <si>
    <t xml:space="preserve">МСГ  </t>
  </si>
  <si>
    <t>21-11 21-13</t>
  </si>
  <si>
    <t>11-21 13-21</t>
  </si>
  <si>
    <t>21-17 21-9</t>
  </si>
  <si>
    <t>21-13 21-9</t>
  </si>
  <si>
    <t>17-21 9-21</t>
  </si>
  <si>
    <t>21-8 21-15</t>
  </si>
  <si>
    <t>13-21 9-21</t>
  </si>
  <si>
    <t>8-21 15-21</t>
  </si>
  <si>
    <t xml:space="preserve">6 </t>
  </si>
  <si>
    <t xml:space="preserve">126 </t>
  </si>
  <si>
    <t xml:space="preserve">4  </t>
  </si>
  <si>
    <t>MS - Group 5</t>
  </si>
  <si>
    <t>18-21 21-9 21-16</t>
  </si>
  <si>
    <t>17-21 11-9 Ret, Won</t>
  </si>
  <si>
    <t>21-15 20-22 22-20</t>
  </si>
  <si>
    <t>21-18 9-21 16-21</t>
  </si>
  <si>
    <t>21-13 21-13</t>
  </si>
  <si>
    <t>21-10 21-16</t>
  </si>
  <si>
    <t>21-17 0-0 Ret, Lost</t>
  </si>
  <si>
    <t>0-0 Ret.Lost</t>
  </si>
  <si>
    <t>0-0 Ret. Lost</t>
  </si>
  <si>
    <t>15-21 22-20 20-22</t>
  </si>
  <si>
    <t>10-21 16-21</t>
  </si>
  <si>
    <t>0-0 Ret. Won</t>
  </si>
  <si>
    <t>Мужской одиночный разряд, игры за места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</si>
  <si>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</si>
  <si>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</si>
  <si>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</si>
  <si>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</si>
  <si>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</si>
  <si>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МСГ </t>
  </si>
  <si>
    <t xml:space="preserve">Bye 1 </t>
  </si>
  <si>
    <t>21-6 21-8</t>
  </si>
  <si>
    <t xml:space="preserve">МСО </t>
  </si>
  <si>
    <t xml:space="preserve">21-9 21-18  </t>
  </si>
  <si>
    <t xml:space="preserve">5 </t>
  </si>
  <si>
    <t>21-17 26-28 21-9</t>
  </si>
  <si>
    <t xml:space="preserve">Bye 3 </t>
  </si>
  <si>
    <t xml:space="preserve">7 </t>
  </si>
  <si>
    <t xml:space="preserve">8 </t>
  </si>
  <si>
    <t xml:space="preserve">Bye 7 </t>
  </si>
  <si>
    <t>(I)</t>
  </si>
  <si>
    <t xml:space="preserve">9 </t>
  </si>
  <si>
    <t>Bye 8</t>
  </si>
  <si>
    <t>R</t>
  </si>
  <si>
    <t xml:space="preserve">10 </t>
  </si>
  <si>
    <t xml:space="preserve">НГО </t>
  </si>
  <si>
    <t xml:space="preserve">11 </t>
  </si>
  <si>
    <t>Bye 4</t>
  </si>
  <si>
    <t>21-15 21-15</t>
  </si>
  <si>
    <t xml:space="preserve">12 </t>
  </si>
  <si>
    <t xml:space="preserve">13 </t>
  </si>
  <si>
    <t>21-11 14-21 21-16</t>
  </si>
  <si>
    <t xml:space="preserve">14 </t>
  </si>
  <si>
    <t xml:space="preserve">21-12 21-17  </t>
  </si>
  <si>
    <t xml:space="preserve">15 </t>
  </si>
  <si>
    <t xml:space="preserve">Bye 2 </t>
  </si>
  <si>
    <t>21-12 21-7</t>
  </si>
  <si>
    <t xml:space="preserve">16 </t>
  </si>
  <si>
    <t xml:space="preserve">Position 5-8 </t>
  </si>
  <si>
    <t>21-14 21-14</t>
  </si>
  <si>
    <t>(5)</t>
  </si>
  <si>
    <t>21-12 21-18</t>
  </si>
  <si>
    <t>21-13 21-7</t>
  </si>
  <si>
    <t xml:space="preserve">  </t>
  </si>
  <si>
    <t xml:space="preserve">Position 7-8 </t>
  </si>
  <si>
    <t>(7)</t>
  </si>
  <si>
    <t>21-17 9-21 21-13</t>
  </si>
  <si>
    <t>Position 9-10</t>
  </si>
  <si>
    <t>(9)</t>
  </si>
  <si>
    <t>18-21 21-15 21-16</t>
  </si>
  <si>
    <t xml:space="preserve">Position 11-17 </t>
  </si>
  <si>
    <t xml:space="preserve">21-18 20-22 21-15  </t>
  </si>
  <si>
    <t xml:space="preserve">21-17 11-21 21-17  </t>
  </si>
  <si>
    <t>(11)</t>
  </si>
  <si>
    <t>21-13 21-17 22-20</t>
  </si>
  <si>
    <t xml:space="preserve">21-14 24-22  </t>
  </si>
  <si>
    <t>21-7 21-9</t>
  </si>
  <si>
    <t xml:space="preserve">Position 11-12 </t>
  </si>
  <si>
    <t>(13)</t>
  </si>
  <si>
    <t>21-14 21-10</t>
  </si>
  <si>
    <t xml:space="preserve">Position 15-16 </t>
  </si>
  <si>
    <t>(15)</t>
  </si>
  <si>
    <t>21-6 21-12</t>
  </si>
  <si>
    <t>Position 17</t>
  </si>
  <si>
    <t>(17)</t>
  </si>
  <si>
    <t>Женский одиночный разряд, групповой этап</t>
  </si>
  <si>
    <t>WS - Group 1</t>
  </si>
  <si>
    <t>21-9 21-5</t>
  </si>
  <si>
    <t>14-21 10-21</t>
  </si>
  <si>
    <t>21-16 21-18</t>
  </si>
  <si>
    <t>9-21 5-21</t>
  </si>
  <si>
    <t>16-21 18-21</t>
  </si>
  <si>
    <t>WS - Group 2</t>
  </si>
  <si>
    <t>21-19 21-8</t>
  </si>
  <si>
    <t>21-12 21-10</t>
  </si>
  <si>
    <t>19-21 8-21</t>
  </si>
  <si>
    <t>6-21 11-21</t>
  </si>
  <si>
    <t>12-21 10-21</t>
  </si>
  <si>
    <t>21-6 21-11</t>
  </si>
  <si>
    <t xml:space="preserve">49 </t>
  </si>
  <si>
    <t>WS - Group 3</t>
  </si>
  <si>
    <t>21-10 21-8</t>
  </si>
  <si>
    <t>21-5 21-10</t>
  </si>
  <si>
    <t>10-21 8-21</t>
  </si>
  <si>
    <t>12-21 21-18 14-21</t>
  </si>
  <si>
    <t>5-21 10-21</t>
  </si>
  <si>
    <t>21-12 18-21 21-14</t>
  </si>
  <si>
    <t>WS - Group 4</t>
  </si>
  <si>
    <t>21-10 21-6</t>
  </si>
  <si>
    <t>21-11 21-8</t>
  </si>
  <si>
    <t>10-21 6-21</t>
  </si>
  <si>
    <t>11-21 8-21</t>
  </si>
  <si>
    <t>WS - Group 5</t>
  </si>
  <si>
    <t>21-17 20-22 21-17</t>
  </si>
  <si>
    <t>21-9 21-14</t>
  </si>
  <si>
    <t>17-21 22-20 17-21</t>
  </si>
  <si>
    <t>21-9 21-4</t>
  </si>
  <si>
    <t>9-21 14-21</t>
  </si>
  <si>
    <t>9-21 4-21</t>
  </si>
  <si>
    <t>WS - Group 6</t>
  </si>
  <si>
    <t>21-12 21-4</t>
  </si>
  <si>
    <t>21-7 21-2</t>
  </si>
  <si>
    <t>21-6 21-6</t>
  </si>
  <si>
    <t>12-21 4-21</t>
  </si>
  <si>
    <t>21-2 21-3</t>
  </si>
  <si>
    <t>21-9 21-9</t>
  </si>
  <si>
    <t>7-21 2-21</t>
  </si>
  <si>
    <t>2-21 3-21</t>
  </si>
  <si>
    <t>21-14 12-21 19-21</t>
  </si>
  <si>
    <t>6-21 6-21</t>
  </si>
  <si>
    <t>9-21 9-21</t>
  </si>
  <si>
    <t>14-21 21-12 21-19</t>
  </si>
  <si>
    <t>26-30 января 2022 г</t>
  </si>
  <si>
    <t>Женский одиночный разряд, игры за места</t>
  </si>
  <si>
    <t xml:space="preserve">21-16 21-13  </t>
  </si>
  <si>
    <t>21-15 R</t>
  </si>
  <si>
    <t>23-21 21-12</t>
  </si>
  <si>
    <r>
      <rPr>
        <sz val="11"/>
        <color rgb="FF000000"/>
        <rFont val="Arial"/>
        <family val="0"/>
      </rPr>
      <t xml:space="preserve">Хакимова К    </t>
    </r>
    <r>
      <rPr>
        <b/>
        <sz val="11"/>
        <color indexed="8"/>
        <rFont val="Arial"/>
        <family val="0"/>
      </rPr>
      <t xml:space="preserve"> (I)</t>
    </r>
  </si>
  <si>
    <t>21-23 19-21 29-27</t>
  </si>
  <si>
    <t>21-15 21-9</t>
  </si>
  <si>
    <t xml:space="preserve">Bye 4 </t>
  </si>
  <si>
    <t>21-16 23-21</t>
  </si>
  <si>
    <t>21-19 21-14</t>
  </si>
  <si>
    <t>25-23 21-13</t>
  </si>
  <si>
    <t xml:space="preserve">БШР </t>
  </si>
  <si>
    <t>21-18 19-21 21-19</t>
  </si>
  <si>
    <r>
      <rPr>
        <sz val="11"/>
        <color rgb="FF000000"/>
        <rFont val="Arial"/>
        <family val="0"/>
      </rPr>
      <t xml:space="preserve">Кузнецова К    </t>
    </r>
    <r>
      <rPr>
        <b/>
        <sz val="11"/>
        <color indexed="8"/>
        <rFont val="Arial"/>
        <family val="0"/>
      </rPr>
      <t>(5)</t>
    </r>
  </si>
  <si>
    <t>19-21 21-17 21-18</t>
  </si>
  <si>
    <t>21-11 21-17</t>
  </si>
  <si>
    <t>21-16 21-14</t>
  </si>
  <si>
    <t xml:space="preserve">Position 9-12 </t>
  </si>
  <si>
    <t>21-12 21-11</t>
  </si>
  <si>
    <t>21-10 21-10</t>
  </si>
  <si>
    <t>21-13 21-11</t>
  </si>
  <si>
    <t>Position 11-12</t>
  </si>
  <si>
    <t>21-9 13-21 21-14</t>
  </si>
  <si>
    <t>Position 13-19</t>
  </si>
  <si>
    <t>21-17 21-17</t>
  </si>
  <si>
    <t>21-18 16-21 21-16</t>
  </si>
  <si>
    <t>21-18 21-19</t>
  </si>
  <si>
    <t>21-11 21-18</t>
  </si>
  <si>
    <t>21-14 21-11</t>
  </si>
  <si>
    <t>211-16 21-17</t>
  </si>
  <si>
    <t xml:space="preserve">Position 13-14 </t>
  </si>
  <si>
    <t>21-11 21-15</t>
  </si>
  <si>
    <t>21-14 19-21 21-12</t>
  </si>
  <si>
    <t>21-18 21-14</t>
  </si>
  <si>
    <t>Bye</t>
  </si>
  <si>
    <t>Position 19</t>
  </si>
  <si>
    <t>Список участников в порядке занятых мест в одиночных разрядах</t>
  </si>
  <si>
    <t>Фамилия И</t>
  </si>
  <si>
    <t>регион</t>
  </si>
  <si>
    <t>Фамилия, имя</t>
  </si>
  <si>
    <t>мужской парный разряд</t>
  </si>
  <si>
    <t>1-2</t>
  </si>
  <si>
    <t xml:space="preserve">Курков А </t>
  </si>
  <si>
    <t>Ренгартен Д</t>
  </si>
  <si>
    <t>женский парный разряд</t>
  </si>
  <si>
    <t>Карпова А</t>
  </si>
  <si>
    <t>Кузнецова Кс</t>
  </si>
  <si>
    <t>5-7</t>
  </si>
  <si>
    <t>8-9</t>
  </si>
  <si>
    <t>смешанный парный разряд</t>
  </si>
  <si>
    <t>Антонова А</t>
  </si>
  <si>
    <t>Пшичкина Н.</t>
  </si>
  <si>
    <t>Смешанный парный разряд</t>
  </si>
  <si>
    <t>21-13 21-10</t>
  </si>
  <si>
    <t>21-10 21-7</t>
  </si>
  <si>
    <t>21-13 8-21 24-22</t>
  </si>
  <si>
    <t>21-15 21-10</t>
  </si>
  <si>
    <t>21-8 21-19</t>
  </si>
  <si>
    <t xml:space="preserve">ПМК </t>
  </si>
  <si>
    <t>21-17 21-12</t>
  </si>
  <si>
    <t>21-16 21-11</t>
  </si>
  <si>
    <t>21-15 21-13</t>
  </si>
  <si>
    <t>19-21 21-8 21-13</t>
  </si>
  <si>
    <t>21-16 22-20</t>
  </si>
  <si>
    <t xml:space="preserve">         W         (5)</t>
  </si>
  <si>
    <t>20-22 21-18 21-9</t>
  </si>
  <si>
    <t>Смешанный парный разряд, игры за места</t>
  </si>
  <si>
    <t>W</t>
  </si>
  <si>
    <t xml:space="preserve">Position 9-16 </t>
  </si>
  <si>
    <t>21-12 21-15</t>
  </si>
  <si>
    <t>21-19 21-13</t>
  </si>
  <si>
    <t>13-21 21-17 21-18</t>
  </si>
  <si>
    <t>18-21 21-17 21-19</t>
  </si>
  <si>
    <t>21-11 18-21 21-15</t>
  </si>
  <si>
    <t>21-19 21-19</t>
  </si>
  <si>
    <t>Position 13-16</t>
  </si>
  <si>
    <t>22-20 21-15</t>
  </si>
  <si>
    <t>Position 15-16</t>
  </si>
  <si>
    <t>Мужской парный разряд</t>
  </si>
  <si>
    <t>MD-Main Draw</t>
  </si>
  <si>
    <t>21-15 21-11</t>
  </si>
  <si>
    <t>18-21 21-19 21-17</t>
  </si>
  <si>
    <t>21-10 21-17</t>
  </si>
  <si>
    <t>21-18 21-8</t>
  </si>
  <si>
    <t>26-24 21-18</t>
  </si>
  <si>
    <t>22-20 21-8</t>
  </si>
  <si>
    <t>21-18 24-22</t>
  </si>
  <si>
    <t>24-22 25-23</t>
  </si>
  <si>
    <t>Женский парный разряд</t>
  </si>
  <si>
    <t>22-20 21-16</t>
  </si>
  <si>
    <t xml:space="preserve"> 21-18 21-16</t>
  </si>
  <si>
    <t xml:space="preserve">Bye 8 </t>
  </si>
  <si>
    <t>21-8 21-14</t>
  </si>
  <si>
    <t xml:space="preserve">Bye 6 </t>
  </si>
  <si>
    <t xml:space="preserve">21-19 21-17 </t>
  </si>
  <si>
    <t>21-17 21-14</t>
  </si>
  <si>
    <t>21-9 21-17</t>
  </si>
  <si>
    <t>22-10 21-18</t>
  </si>
  <si>
    <t>Position 9</t>
  </si>
  <si>
    <t>Список участников в порядке занятых мест в парных разрядах</t>
  </si>
  <si>
    <t xml:space="preserve">                                             Чемпионат России по спорту глухих (бадминтон) среди мужчин и женщин</t>
  </si>
  <si>
    <t>Победители и призеры</t>
  </si>
  <si>
    <t>Командный зачёт</t>
  </si>
  <si>
    <t>Команда</t>
  </si>
  <si>
    <t>МО</t>
  </si>
  <si>
    <t>ЖО</t>
  </si>
  <si>
    <t>МП</t>
  </si>
  <si>
    <t>ЖП</t>
  </si>
  <si>
    <t>СП</t>
  </si>
  <si>
    <t>Сумма</t>
  </si>
  <si>
    <t>Место</t>
  </si>
  <si>
    <t>Республика Башкортостан</t>
  </si>
  <si>
    <t>II</t>
  </si>
  <si>
    <t>Республика Татарстан</t>
  </si>
  <si>
    <t>г. Москва</t>
  </si>
  <si>
    <t>Московская область</t>
  </si>
  <si>
    <t>Нижегородская область</t>
  </si>
  <si>
    <t>III</t>
  </si>
  <si>
    <t>Приморский край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</si>
</sst>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&quot;₽&quot;_-;\-* #,##0\ &quot;₽&quot;_-;_-* \-\ &quot;₽&quot;_-;_-@_-"/>
    <numFmt numFmtId="165" formatCode="_-* #,##0.00\ &quot;₽&quot;_-;\-* #,##0.00\ &quot;₽&quot;_-;_-* \-??\ &quot;₽&quot;_-;_-@_-"/>
    <numFmt numFmtId="166" formatCode="[$-419]General"/>
    <numFmt numFmtId="167" formatCode="#,##0.00&quot; &quot;[$руб.-419];[Red]&quot;-&quot;#,##0.00&quot; &quot;[$руб.-419]"/>
    <numFmt numFmtId="168" formatCode="&quot; &quot;#,##0.00&quot; ₽ &quot;;&quot;-&quot;#,##0.00&quot; ₽ &quot;;&quot; -&quot;#&quot; ₽ &quot;;@&quot; &quot;"/>
  </numFmts>
  <fonts count="134">
    <font>
      <sz val="11"/>
      <color rgb="FF00000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0"/>
      <color indexed="8"/>
      <name val="Arial Cyr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Verdana"/>
      <family val="0"/>
    </font>
    <font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2"/>
      <color indexed="8"/>
      <name val="Calibri"/>
      <family val="0"/>
    </font>
    <font>
      <sz val="12"/>
      <color indexed="8"/>
      <name val="Calibri"/>
      <family val="0"/>
    </font>
    <font>
      <sz val="13"/>
      <color indexed="8"/>
      <name val="Arial Cyr"/>
      <family val="0"/>
    </font>
    <font>
      <sz val="13"/>
      <color indexed="8"/>
      <name val="Calibri"/>
      <family val="0"/>
    </font>
    <font>
      <b/>
      <sz val="11"/>
      <color indexed="8"/>
      <name val="Calibri"/>
      <family val="0"/>
    </font>
    <font>
      <b/>
      <sz val="13"/>
      <color indexed="8"/>
      <name val="Calibri"/>
      <family val="0"/>
    </font>
    <font>
      <b/>
      <sz val="16"/>
      <color indexed="8"/>
      <name val="Calibri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4"/>
      <color indexed="8"/>
      <name val="Calibri"/>
      <family val="0"/>
    </font>
    <font>
      <sz val="11"/>
      <name val="Calibri"/>
      <family val="0"/>
    </font>
    <font>
      <sz val="12"/>
      <name val="Times New Roman"/>
      <family val="0"/>
    </font>
    <font>
      <sz val="11"/>
      <name val="Times New Roman"/>
      <family val="0"/>
    </font>
    <font>
      <b/>
      <i/>
      <sz val="14"/>
      <color indexed="8"/>
      <name val="Times New Roman"/>
      <family val="0"/>
    </font>
    <font>
      <b/>
      <i/>
      <sz val="13"/>
      <color indexed="8"/>
      <name val="Times New Roman"/>
      <family val="0"/>
    </font>
    <font>
      <sz val="10"/>
      <color indexed="8"/>
      <name val="Arial"/>
      <family val="0"/>
    </font>
    <font>
      <i/>
      <sz val="12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6"/>
      <color indexed="8"/>
      <name val="Times New Roman"/>
      <family val="0"/>
    </font>
    <font>
      <sz val="20"/>
      <color indexed="8"/>
      <name val="Times New Roman"/>
      <family val="0"/>
    </font>
    <font>
      <sz val="11"/>
      <color indexed="9"/>
      <name val="Calibri"/>
      <family val="0"/>
    </font>
    <font>
      <b/>
      <sz val="15"/>
      <color indexed="56"/>
      <name val="Calibri"/>
      <family val="0"/>
    </font>
    <font>
      <sz val="11"/>
      <color indexed="60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9"/>
      <name val="Calibri"/>
      <family val="0"/>
    </font>
    <font>
      <b/>
      <sz val="13"/>
      <color indexed="56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libri"/>
      <family val="0"/>
    </font>
    <font>
      <i/>
      <sz val="11"/>
      <color indexed="23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sz val="11"/>
      <color indexed="20"/>
      <name val="Calibri"/>
      <family val="0"/>
    </font>
    <font>
      <b/>
      <i/>
      <u val="single"/>
      <sz val="11"/>
      <color indexed="8"/>
      <name val="Arial"/>
      <family val="0"/>
    </font>
    <font>
      <sz val="11"/>
      <color indexed="18"/>
      <name val="Calibri"/>
      <family val="0"/>
    </font>
    <font>
      <b/>
      <sz val="18"/>
      <color indexed="56"/>
      <name val="Cambria"/>
      <family val="0"/>
    </font>
    <font>
      <b/>
      <i/>
      <sz val="16"/>
      <color indexed="8"/>
      <name val="Arial"/>
      <family val="0"/>
    </font>
    <font>
      <sz val="10"/>
      <name val="Arial Cyr"/>
      <family val="0"/>
    </font>
    <font>
      <sz val="11"/>
      <color indexed="8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0000"/>
      <name val="Calibri"/>
      <family val="0"/>
    </font>
    <font>
      <sz val="11"/>
      <color rgb="FFFFFFFF"/>
      <name val="Calibri"/>
      <family val="0"/>
    </font>
    <font>
      <sz val="11"/>
      <color rgb="FF4600A5"/>
      <name val="Calibri"/>
      <family val="0"/>
    </font>
    <font>
      <b/>
      <sz val="11"/>
      <color rgb="FFFF9900"/>
      <name val="Calibri"/>
      <family val="0"/>
    </font>
    <font>
      <b/>
      <sz val="11"/>
      <color rgb="FFFFFFFF"/>
      <name val="Calibri"/>
      <family val="0"/>
    </font>
    <font>
      <i/>
      <sz val="11"/>
      <color rgb="FF808080"/>
      <name val="Calibri"/>
      <family val="0"/>
    </font>
    <font>
      <sz val="11"/>
      <color rgb="FF006411"/>
      <name val="Calibri"/>
      <family val="0"/>
    </font>
    <font>
      <b/>
      <sz val="15"/>
      <color rgb="FF003366"/>
      <name val="Calibri"/>
      <family val="0"/>
    </font>
    <font>
      <b/>
      <sz val="13"/>
      <color rgb="FF003366"/>
      <name val="Calibri"/>
      <family val="0"/>
    </font>
    <font>
      <b/>
      <sz val="11"/>
      <color rgb="FF003366"/>
      <name val="Calibri"/>
      <family val="0"/>
    </font>
    <font>
      <sz val="11"/>
      <color rgb="FF333399"/>
      <name val="Calibri"/>
      <family val="0"/>
    </font>
    <font>
      <sz val="11"/>
      <color rgb="FFFF9900"/>
      <name val="Calibri"/>
      <family val="0"/>
    </font>
    <font>
      <sz val="11"/>
      <color rgb="FF993300"/>
      <name val="Calibri"/>
      <family val="0"/>
    </font>
    <font>
      <b/>
      <sz val="11"/>
      <color rgb="FF333333"/>
      <name val="Calibri"/>
      <family val="0"/>
    </font>
    <font>
      <b/>
      <sz val="18"/>
      <color rgb="FF003366"/>
      <name val="Cambria"/>
      <family val="0"/>
    </font>
    <font>
      <b/>
      <sz val="11"/>
      <color rgb="FF000000"/>
      <name val="Calibri"/>
      <family val="0"/>
    </font>
    <font>
      <sz val="11"/>
      <color rgb="FFDD0806"/>
      <name val="Calibri"/>
      <family val="0"/>
    </font>
    <font>
      <b/>
      <i/>
      <sz val="16"/>
      <color rgb="FF000000"/>
      <name val="Arial"/>
      <family val="0"/>
    </font>
    <font>
      <b/>
      <i/>
      <u val="single"/>
      <sz val="11"/>
      <color rgb="FF000000"/>
      <name val="Arial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sz val="10"/>
      <color rgb="FF000000"/>
      <name val="Arial Cyr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4"/>
      <color rgb="FF000000"/>
      <name val="Times New Roman"/>
      <family val="0"/>
    </font>
    <font>
      <sz val="13"/>
      <color rgb="FF000000"/>
      <name val="Times New Roman"/>
      <family val="0"/>
    </font>
    <font>
      <sz val="12"/>
      <color rgb="FF000000"/>
      <name val="Times New Roman"/>
      <family val="0"/>
    </font>
    <font>
      <b/>
      <i/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3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0"/>
      <color rgb="FF000000"/>
      <name val="Verdana"/>
      <family val="0"/>
    </font>
    <font>
      <sz val="11"/>
      <color rgb="FF000000"/>
      <name val="Times New Roman"/>
      <family val="0"/>
    </font>
    <font>
      <b/>
      <i/>
      <sz val="12"/>
      <color rgb="FF000000"/>
      <name val="Times New Roman"/>
      <family val="0"/>
    </font>
    <font>
      <i/>
      <sz val="12"/>
      <color rgb="FF000000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Times New Roman"/>
      <family val="0"/>
    </font>
    <font>
      <sz val="13"/>
      <color rgb="FF000000"/>
      <name val="Arial Cyr"/>
      <family val="0"/>
    </font>
    <font>
      <sz val="13"/>
      <color rgb="FF000000"/>
      <name val="Calibri"/>
      <family val="0"/>
    </font>
    <font>
      <b/>
      <sz val="13"/>
      <color theme="1"/>
      <name val="Calibri"/>
      <family val="0"/>
    </font>
    <font>
      <sz val="13"/>
      <color theme="1"/>
      <name val="Calibri"/>
      <family val="0"/>
    </font>
    <font>
      <b/>
      <sz val="16"/>
      <color theme="1"/>
      <name val="Calibri"/>
      <family val="0"/>
    </font>
    <font>
      <sz val="9"/>
      <color rgb="FF000000"/>
      <name val="Arial"/>
      <family val="0"/>
    </font>
    <font>
      <b/>
      <sz val="11"/>
      <color rgb="FF000000"/>
      <name val="Arial"/>
      <family val="0"/>
    </font>
    <font>
      <b/>
      <i/>
      <sz val="14"/>
      <color rgb="FF000000"/>
      <name val="Times New Roman"/>
      <family val="0"/>
    </font>
    <font>
      <b/>
      <i/>
      <sz val="13"/>
      <color rgb="FF000000"/>
      <name val="Times New Roman"/>
      <family val="0"/>
    </font>
    <font>
      <sz val="11"/>
      <color theme="1"/>
      <name val="Times New Roman"/>
      <family val="0"/>
    </font>
    <font>
      <sz val="10"/>
      <color rgb="FF000000"/>
      <name val="Arial"/>
      <family val="0"/>
    </font>
    <font>
      <i/>
      <sz val="12"/>
      <color rgb="FF000000"/>
      <name val="Arial Cyr"/>
      <family val="0"/>
    </font>
    <font>
      <sz val="14"/>
      <color rgb="FF000000"/>
      <name val="Arial Cyr"/>
      <family val="0"/>
    </font>
    <font>
      <sz val="12"/>
      <color rgb="FF000000"/>
      <name val="Arial"/>
      <family val="0"/>
    </font>
    <font>
      <sz val="14"/>
      <color rgb="FF000000"/>
      <name val="Arial"/>
      <family val="0"/>
    </font>
    <font>
      <b/>
      <sz val="16"/>
      <color rgb="FF000000"/>
      <name val="Times New Roman"/>
      <family val="0"/>
    </font>
    <font>
      <i/>
      <sz val="12"/>
      <color rgb="FF000000"/>
      <name val="Times New Roman"/>
      <family val="0"/>
    </font>
    <font>
      <sz val="10"/>
      <color rgb="FF000000"/>
      <name val="Times New Roman"/>
      <family val="0"/>
    </font>
    <font>
      <sz val="16"/>
      <color rgb="FF000000"/>
      <name val="Times New Roman"/>
      <family val="0"/>
    </font>
    <font>
      <sz val="14"/>
      <color rgb="FF000000"/>
      <name val="Calibri"/>
      <family val="0"/>
    </font>
    <font>
      <sz val="20"/>
      <color rgb="FF000000"/>
      <name val="Times New Roman"/>
      <family val="0"/>
    </font>
  </fonts>
  <fills count="5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A2BD9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4EE2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EA74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65357"/>
        <bgColor indexed="64"/>
      </patternFill>
    </fill>
    <fill>
      <patternFill patternType="solid">
        <fgColor rgb="FF6711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58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865357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/>
    </border>
    <border>
      <left/>
      <right/>
      <top style="thin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>
        <color rgb="FF000000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rgb="FF000000"/>
      </right>
      <top style="thin"/>
      <bottom/>
    </border>
    <border>
      <left/>
      <right style="thin"/>
      <top style="thin"/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rgb="FF000000"/>
      </left>
      <right/>
      <top style="medium"/>
      <bottom style="thin"/>
    </border>
    <border>
      <left/>
      <right style="thin"/>
      <top style="medium"/>
      <bottom style="thin"/>
    </border>
    <border>
      <left style="thin">
        <color rgb="FF000000"/>
      </left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Protection="0">
      <alignment/>
    </xf>
    <xf numFmtId="0" fontId="64" fillId="21" borderId="0" applyNumberFormat="0" applyBorder="0" applyProtection="0">
      <alignment/>
    </xf>
    <xf numFmtId="0" fontId="64" fillId="22" borderId="0" applyNumberFormat="0" applyBorder="0" applyProtection="0">
      <alignment/>
    </xf>
    <xf numFmtId="0" fontId="64" fillId="23" borderId="0" applyNumberFormat="0" applyBorder="0" applyProtection="0">
      <alignment/>
    </xf>
    <xf numFmtId="0" fontId="64" fillId="24" borderId="0" applyNumberFormat="0" applyBorder="0" applyProtection="0">
      <alignment/>
    </xf>
    <xf numFmtId="0" fontId="64" fillId="25" borderId="0" applyNumberFormat="0" applyBorder="0" applyProtection="0">
      <alignment/>
    </xf>
    <xf numFmtId="0" fontId="64" fillId="26" borderId="0" applyNumberFormat="0" applyBorder="0" applyProtection="0">
      <alignment/>
    </xf>
    <xf numFmtId="0" fontId="64" fillId="27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3" borderId="0" applyNumberFormat="0" applyBorder="0" applyProtection="0">
      <alignment/>
    </xf>
    <xf numFmtId="0" fontId="64" fillId="26" borderId="0" applyNumberFormat="0" applyBorder="0" applyProtection="0">
      <alignment/>
    </xf>
    <xf numFmtId="0" fontId="64" fillId="29" borderId="0" applyNumberFormat="0" applyBorder="0" applyProtection="0">
      <alignment/>
    </xf>
    <xf numFmtId="0" fontId="65" fillId="30" borderId="0" applyNumberFormat="0" applyBorder="0" applyProtection="0">
      <alignment/>
    </xf>
    <xf numFmtId="0" fontId="65" fillId="27" borderId="0" applyNumberFormat="0" applyBorder="0" applyProtection="0">
      <alignment/>
    </xf>
    <xf numFmtId="0" fontId="65" fillId="28" borderId="0" applyNumberFormat="0" applyBorder="0" applyProtection="0">
      <alignment/>
    </xf>
    <xf numFmtId="0" fontId="65" fillId="31" borderId="0" applyNumberFormat="0" applyBorder="0" applyProtection="0">
      <alignment/>
    </xf>
    <xf numFmtId="0" fontId="65" fillId="32" borderId="0" applyNumberFormat="0" applyBorder="0" applyProtection="0">
      <alignment/>
    </xf>
    <xf numFmtId="0" fontId="65" fillId="33" borderId="0" applyNumberFormat="0" applyBorder="0" applyProtection="0">
      <alignment/>
    </xf>
    <xf numFmtId="0" fontId="65" fillId="34" borderId="0" applyNumberFormat="0" applyBorder="0" applyProtection="0">
      <alignment/>
    </xf>
    <xf numFmtId="0" fontId="65" fillId="35" borderId="0" applyNumberFormat="0" applyBorder="0" applyProtection="0">
      <alignment/>
    </xf>
    <xf numFmtId="0" fontId="65" fillId="36" borderId="0" applyNumberFormat="0" applyBorder="0" applyProtection="0">
      <alignment/>
    </xf>
    <xf numFmtId="0" fontId="65" fillId="31" borderId="0" applyNumberFormat="0" applyBorder="0" applyProtection="0">
      <alignment/>
    </xf>
    <xf numFmtId="0" fontId="65" fillId="32" borderId="0" applyNumberFormat="0" applyBorder="0" applyProtection="0">
      <alignment/>
    </xf>
    <xf numFmtId="0" fontId="65" fillId="37" borderId="0" applyNumberFormat="0" applyBorder="0" applyProtection="0">
      <alignment/>
    </xf>
    <xf numFmtId="0" fontId="66" fillId="21" borderId="0" applyNumberFormat="0" applyBorder="0" applyProtection="0">
      <alignment/>
    </xf>
    <xf numFmtId="0" fontId="67" fillId="38" borderId="1" applyNumberFormat="0" applyProtection="0">
      <alignment/>
    </xf>
    <xf numFmtId="0" fontId="68" fillId="39" borderId="2" applyNumberFormat="0" applyProtection="0">
      <alignment/>
    </xf>
    <xf numFmtId="168" fontId="0" fillId="0" borderId="0" applyFont="0" applyBorder="0" applyProtection="0">
      <alignment/>
    </xf>
    <xf numFmtId="0" fontId="69" fillId="0" borderId="0" applyNumberFormat="0" applyBorder="0" applyProtection="0">
      <alignment/>
    </xf>
    <xf numFmtId="0" fontId="70" fillId="22" borderId="0" applyNumberFormat="0" applyBorder="0" applyProtection="0">
      <alignment/>
    </xf>
    <xf numFmtId="0" fontId="71" fillId="0" borderId="3" applyNumberFormat="0" applyProtection="0">
      <alignment/>
    </xf>
    <xf numFmtId="0" fontId="72" fillId="0" borderId="4" applyNumberFormat="0" applyProtection="0">
      <alignment/>
    </xf>
    <xf numFmtId="0" fontId="73" fillId="0" borderId="5" applyNumberFormat="0" applyProtection="0">
      <alignment/>
    </xf>
    <xf numFmtId="0" fontId="73" fillId="0" borderId="0" applyNumberFormat="0" applyBorder="0" applyProtection="0">
      <alignment/>
    </xf>
    <xf numFmtId="0" fontId="74" fillId="25" borderId="1" applyNumberFormat="0" applyProtection="0">
      <alignment/>
    </xf>
    <xf numFmtId="0" fontId="75" fillId="0" borderId="6" applyNumberFormat="0" applyProtection="0">
      <alignment/>
    </xf>
    <xf numFmtId="0" fontId="76" fillId="40" borderId="0" applyNumberFormat="0" applyBorder="0" applyProtection="0">
      <alignment/>
    </xf>
    <xf numFmtId="0" fontId="0" fillId="41" borderId="7" applyNumberFormat="0" applyFont="0" applyProtection="0">
      <alignment/>
    </xf>
    <xf numFmtId="0" fontId="77" fillId="38" borderId="8" applyNumberFormat="0" applyProtection="0">
      <alignment/>
    </xf>
    <xf numFmtId="0" fontId="78" fillId="0" borderId="0" applyNumberFormat="0" applyBorder="0" applyProtection="0">
      <alignment/>
    </xf>
    <xf numFmtId="0" fontId="79" fillId="0" borderId="9" applyNumberFormat="0" applyProtection="0">
      <alignment/>
    </xf>
    <xf numFmtId="0" fontId="80" fillId="0" borderId="0" applyNumberFormat="0" applyBorder="0" applyProtection="0">
      <alignment/>
    </xf>
    <xf numFmtId="0" fontId="81" fillId="0" borderId="0" applyNumberFormat="0" applyBorder="0" applyProtection="0">
      <alignment horizontal="center"/>
    </xf>
    <xf numFmtId="0" fontId="81" fillId="0" borderId="0" applyNumberFormat="0" applyBorder="0" applyProtection="0">
      <alignment horizontal="center" textRotation="90"/>
    </xf>
    <xf numFmtId="0" fontId="82" fillId="0" borderId="0" applyNumberFormat="0" applyBorder="0" applyProtection="0">
      <alignment/>
    </xf>
    <xf numFmtId="167" fontId="82" fillId="0" borderId="0" applyBorder="0" applyProtection="0">
      <alignment/>
    </xf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83" fillId="48" borderId="10" applyNumberFormat="0" applyAlignment="0" applyProtection="0"/>
    <xf numFmtId="0" fontId="84" fillId="49" borderId="11" applyNumberFormat="0" applyAlignment="0" applyProtection="0"/>
    <xf numFmtId="0" fontId="85" fillId="49" borderId="10" applyNumberFormat="0" applyAlignment="0" applyProtection="0"/>
    <xf numFmtId="0" fontId="86" fillId="0" borderId="0" applyNumberFormat="0" applyFill="0" applyBorder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87" fillId="0" borderId="12" applyNumberFormat="0" applyFill="0" applyAlignment="0" applyProtection="0"/>
    <xf numFmtId="0" fontId="88" fillId="0" borderId="12" applyNumberFormat="0" applyFill="0" applyAlignment="0" applyProtection="0"/>
    <xf numFmtId="0" fontId="89" fillId="0" borderId="1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14" applyNumberFormat="0" applyFill="0" applyAlignment="0" applyProtection="0"/>
    <xf numFmtId="0" fontId="68" fillId="50" borderId="15" applyNumberFormat="0" applyAlignment="0" applyProtection="0"/>
    <xf numFmtId="0" fontId="91" fillId="0" borderId="0" applyNumberFormat="0" applyFill="0" applyBorder="0" applyAlignment="0" applyProtection="0"/>
    <xf numFmtId="0" fontId="92" fillId="51" borderId="0" applyNumberFormat="0" applyBorder="0" applyAlignment="0" applyProtection="0"/>
    <xf numFmtId="166" fontId="93" fillId="0" borderId="0" applyBorder="0" applyProtection="0">
      <alignment/>
    </xf>
    <xf numFmtId="166" fontId="64" fillId="0" borderId="0" applyBorder="0" applyProtection="0">
      <alignment/>
    </xf>
    <xf numFmtId="166" fontId="93" fillId="0" borderId="0" applyBorder="0" applyProtection="0">
      <alignment/>
    </xf>
    <xf numFmtId="166" fontId="93" fillId="0" borderId="0" applyBorder="0" applyProtection="0">
      <alignment/>
    </xf>
    <xf numFmtId="166" fontId="64" fillId="0" borderId="0" applyBorder="0" applyProtection="0">
      <alignment/>
    </xf>
    <xf numFmtId="166" fontId="64" fillId="0" borderId="0" applyBorder="0" applyProtection="0">
      <alignment/>
    </xf>
    <xf numFmtId="166" fontId="64" fillId="0" borderId="0" applyBorder="0" applyProtection="0">
      <alignment/>
    </xf>
    <xf numFmtId="166" fontId="93" fillId="0" borderId="0" applyBorder="0" applyProtection="0">
      <alignment/>
    </xf>
    <xf numFmtId="0" fontId="1" fillId="0" borderId="0">
      <alignment/>
      <protection/>
    </xf>
    <xf numFmtId="0" fontId="62" fillId="0" borderId="0">
      <alignment/>
      <protection/>
    </xf>
    <xf numFmtId="0" fontId="60" fillId="0" borderId="0">
      <alignment/>
      <protection/>
    </xf>
    <xf numFmtId="0" fontId="94" fillId="0" borderId="0" applyNumberFormat="0" applyFill="0" applyBorder="0" applyAlignment="0" applyProtection="0"/>
    <xf numFmtId="0" fontId="95" fillId="52" borderId="0" applyNumberFormat="0" applyBorder="0" applyAlignment="0" applyProtection="0"/>
    <xf numFmtId="0" fontId="96" fillId="0" borderId="0" applyNumberFormat="0" applyFill="0" applyBorder="0" applyAlignment="0" applyProtection="0"/>
    <xf numFmtId="0" fontId="62" fillId="53" borderId="16" applyNumberFormat="0" applyFont="0" applyAlignment="0" applyProtection="0"/>
    <xf numFmtId="9" fontId="62" fillId="0" borderId="0" applyFont="0" applyFill="0" applyBorder="0" applyAlignment="0" applyProtection="0"/>
    <xf numFmtId="0" fontId="97" fillId="0" borderId="17" applyNumberFormat="0" applyFill="0" applyAlignment="0" applyProtection="0"/>
    <xf numFmtId="0" fontId="98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99" fillId="54" borderId="0" applyNumberFormat="0" applyBorder="0" applyAlignment="0" applyProtection="0"/>
  </cellStyleXfs>
  <cellXfs count="619">
    <xf numFmtId="0" fontId="0" fillId="0" borderId="0" xfId="0" applyAlignment="1">
      <alignment/>
    </xf>
    <xf numFmtId="166" fontId="100" fillId="0" borderId="0" xfId="99" applyFont="1" applyFill="1" applyAlignment="1" applyProtection="1">
      <alignment/>
      <protection/>
    </xf>
    <xf numFmtId="166" fontId="93" fillId="0" borderId="0" xfId="99" applyFont="1" applyFill="1" applyAlignment="1" applyProtection="1">
      <alignment/>
      <protection/>
    </xf>
    <xf numFmtId="166" fontId="101" fillId="0" borderId="0" xfId="99" applyFont="1" applyFill="1" applyAlignment="1" applyProtection="1">
      <alignment horizontal="center"/>
      <protection/>
    </xf>
    <xf numFmtId="166" fontId="102" fillId="0" borderId="0" xfId="99" applyFont="1" applyFill="1" applyAlignment="1" applyProtection="1">
      <alignment vertical="center"/>
      <protection/>
    </xf>
    <xf numFmtId="166" fontId="103" fillId="0" borderId="0" xfId="99" applyFont="1" applyFill="1" applyAlignment="1" applyProtection="1">
      <alignment vertical="center"/>
      <protection/>
    </xf>
    <xf numFmtId="166" fontId="104" fillId="0" borderId="0" xfId="99" applyFont="1" applyFill="1" applyAlignment="1" applyProtection="1">
      <alignment vertical="center"/>
      <protection/>
    </xf>
    <xf numFmtId="166" fontId="104" fillId="0" borderId="0" xfId="99" applyFont="1" applyFill="1" applyAlignment="1" applyProtection="1">
      <alignment vertical="center" wrapText="1"/>
      <protection/>
    </xf>
    <xf numFmtId="166" fontId="100" fillId="0" borderId="0" xfId="100" applyFont="1" applyFill="1" applyAlignment="1" applyProtection="1">
      <alignment/>
      <protection/>
    </xf>
    <xf numFmtId="166" fontId="100" fillId="0" borderId="18" xfId="100" applyFont="1" applyFill="1" applyBorder="1" applyAlignment="1" applyProtection="1">
      <alignment horizontal="center" vertical="center"/>
      <protection/>
    </xf>
    <xf numFmtId="166" fontId="100" fillId="0" borderId="18" xfId="100" applyFont="1" applyFill="1" applyBorder="1" applyAlignment="1" applyProtection="1">
      <alignment horizontal="center"/>
      <protection/>
    </xf>
    <xf numFmtId="166" fontId="105" fillId="0" borderId="19" xfId="100" applyFont="1" applyFill="1" applyBorder="1" applyAlignment="1" applyProtection="1">
      <alignment horizontal="left" vertical="center" wrapText="1"/>
      <protection/>
    </xf>
    <xf numFmtId="166" fontId="102" fillId="0" borderId="18" xfId="100" applyFont="1" applyFill="1" applyBorder="1" applyAlignment="1" applyProtection="1">
      <alignment horizontal="center" vertical="center"/>
      <protection/>
    </xf>
    <xf numFmtId="166" fontId="102" fillId="55" borderId="18" xfId="100" applyFont="1" applyFill="1" applyBorder="1" applyAlignment="1" applyProtection="1">
      <alignment horizontal="center" vertical="center"/>
      <protection/>
    </xf>
    <xf numFmtId="166" fontId="100" fillId="0" borderId="20" xfId="100" applyFont="1" applyFill="1" applyBorder="1" applyAlignment="1" applyProtection="1">
      <alignment horizontal="center" vertical="center"/>
      <protection/>
    </xf>
    <xf numFmtId="166" fontId="105" fillId="0" borderId="21" xfId="100" applyFont="1" applyFill="1" applyBorder="1" applyAlignment="1" applyProtection="1">
      <alignment horizontal="left" vertical="center" wrapText="1"/>
      <protection/>
    </xf>
    <xf numFmtId="166" fontId="100" fillId="0" borderId="22" xfId="100" applyFont="1" applyFill="1" applyBorder="1" applyAlignment="1" applyProtection="1">
      <alignment horizontal="center" vertical="center"/>
      <protection/>
    </xf>
    <xf numFmtId="166" fontId="100" fillId="0" borderId="19" xfId="100" applyFont="1" applyFill="1" applyBorder="1" applyAlignment="1" applyProtection="1">
      <alignment horizontal="center"/>
      <protection/>
    </xf>
    <xf numFmtId="166" fontId="100" fillId="0" borderId="23" xfId="100" applyFont="1" applyFill="1" applyBorder="1" applyAlignment="1" applyProtection="1">
      <alignment horizontal="center"/>
      <protection/>
    </xf>
    <xf numFmtId="0" fontId="102" fillId="0" borderId="0" xfId="99" applyNumberFormat="1" applyFont="1" applyFill="1" applyAlignment="1" applyProtection="1">
      <alignment horizontal="right"/>
      <protection/>
    </xf>
    <xf numFmtId="0" fontId="100" fillId="0" borderId="24" xfId="99" applyNumberFormat="1" applyFont="1" applyFill="1" applyBorder="1" applyAlignment="1" applyProtection="1">
      <alignment/>
      <protection/>
    </xf>
    <xf numFmtId="166" fontId="100" fillId="0" borderId="0" xfId="99" applyFont="1" applyFill="1" applyAlignment="1" applyProtection="1">
      <alignment horizontal="right"/>
      <protection/>
    </xf>
    <xf numFmtId="166" fontId="100" fillId="0" borderId="0" xfId="99" applyFont="1" applyFill="1" applyAlignment="1" applyProtection="1">
      <alignment horizontal="right" vertical="center"/>
      <protection/>
    </xf>
    <xf numFmtId="166" fontId="106" fillId="0" borderId="23" xfId="100" applyFont="1" applyFill="1" applyBorder="1" applyAlignment="1" applyProtection="1">
      <alignment horizontal="center" vertical="center"/>
      <protection/>
    </xf>
    <xf numFmtId="166" fontId="100" fillId="0" borderId="23" xfId="100" applyFont="1" applyFill="1" applyBorder="1" applyAlignment="1" applyProtection="1">
      <alignment horizontal="center" vertical="center"/>
      <protection/>
    </xf>
    <xf numFmtId="166" fontId="100" fillId="0" borderId="25" xfId="100" applyFont="1" applyFill="1" applyBorder="1" applyAlignment="1" applyProtection="1">
      <alignment horizontal="center" vertical="center"/>
      <protection/>
    </xf>
    <xf numFmtId="0" fontId="100" fillId="0" borderId="0" xfId="99" applyNumberFormat="1" applyFont="1" applyFill="1" applyAlignment="1" applyProtection="1">
      <alignment/>
      <protection/>
    </xf>
    <xf numFmtId="166" fontId="102" fillId="0" borderId="0" xfId="99" applyFont="1" applyFill="1" applyAlignment="1" applyProtection="1">
      <alignment horizontal="right" vertical="center"/>
      <protection/>
    </xf>
    <xf numFmtId="166" fontId="93" fillId="0" borderId="0" xfId="99" applyFont="1" applyFill="1" applyAlignment="1" applyProtection="1">
      <alignment vertical="center"/>
      <protection/>
    </xf>
    <xf numFmtId="0" fontId="102" fillId="0" borderId="0" xfId="0" applyFont="1" applyFill="1" applyAlignment="1">
      <alignment vertical="center"/>
    </xf>
    <xf numFmtId="166" fontId="104" fillId="0" borderId="0" xfId="99" applyFont="1" applyFill="1" applyAlignment="1" applyProtection="1">
      <alignment/>
      <protection/>
    </xf>
    <xf numFmtId="0" fontId="102" fillId="0" borderId="0" xfId="0" applyFont="1" applyFill="1" applyAlignment="1">
      <alignment horizontal="right" vertical="center"/>
    </xf>
    <xf numFmtId="49" fontId="107" fillId="0" borderId="18" xfId="99" applyNumberFormat="1" applyFont="1" applyFill="1" applyBorder="1" applyAlignment="1" applyProtection="1">
      <alignment horizontal="center" vertical="center" wrapText="1"/>
      <protection/>
    </xf>
    <xf numFmtId="166" fontId="102" fillId="0" borderId="18" xfId="99" applyFont="1" applyFill="1" applyBorder="1" applyAlignment="1" applyProtection="1">
      <alignment horizontal="left" vertical="center" wrapText="1"/>
      <protection/>
    </xf>
    <xf numFmtId="166" fontId="102" fillId="0" borderId="18" xfId="99" applyFont="1" applyFill="1" applyBorder="1" applyAlignment="1" applyProtection="1">
      <alignment horizontal="center" vertical="center" wrapText="1"/>
      <protection/>
    </xf>
    <xf numFmtId="0" fontId="102" fillId="0" borderId="18" xfId="99" applyNumberFormat="1" applyFont="1" applyFill="1" applyBorder="1" applyAlignment="1" applyProtection="1">
      <alignment horizontal="center" vertical="center" wrapText="1"/>
      <protection/>
    </xf>
    <xf numFmtId="166" fontId="102" fillId="55" borderId="26" xfId="99" applyFont="1" applyFill="1" applyBorder="1" applyAlignment="1" applyProtection="1">
      <alignment horizontal="left" vertical="center" wrapText="1"/>
      <protection/>
    </xf>
    <xf numFmtId="166" fontId="102" fillId="55" borderId="26" xfId="99" applyFont="1" applyFill="1" applyBorder="1" applyAlignment="1" applyProtection="1">
      <alignment horizontal="center" vertical="center" wrapText="1"/>
      <protection/>
    </xf>
    <xf numFmtId="0" fontId="102" fillId="55" borderId="26" xfId="99" applyNumberFormat="1" applyFont="1" applyFill="1" applyBorder="1" applyAlignment="1" applyProtection="1">
      <alignment horizontal="center" vertical="center" wrapText="1"/>
      <protection/>
    </xf>
    <xf numFmtId="166" fontId="93" fillId="0" borderId="0" xfId="99" applyFont="1" applyFill="1" applyAlignment="1" applyProtection="1">
      <alignment horizontal="center" vertical="center"/>
      <protection/>
    </xf>
    <xf numFmtId="0" fontId="102" fillId="0" borderId="19" xfId="99" applyNumberFormat="1" applyFont="1" applyFill="1" applyBorder="1" applyAlignment="1" applyProtection="1">
      <alignment horizontal="center" vertical="center" wrapText="1"/>
      <protection/>
    </xf>
    <xf numFmtId="166" fontId="102" fillId="55" borderId="27" xfId="99" applyFont="1" applyFill="1" applyBorder="1" applyAlignment="1" applyProtection="1">
      <alignment vertical="center"/>
      <protection/>
    </xf>
    <xf numFmtId="166" fontId="102" fillId="55" borderId="27" xfId="99" applyFont="1" applyFill="1" applyBorder="1" applyAlignment="1" applyProtection="1">
      <alignment horizontal="center" vertical="center"/>
      <protection/>
    </xf>
    <xf numFmtId="166" fontId="102" fillId="0" borderId="20" xfId="99" applyFont="1" applyFill="1" applyBorder="1" applyAlignment="1" applyProtection="1">
      <alignment horizontal="left" vertical="center" wrapText="1"/>
      <protection/>
    </xf>
    <xf numFmtId="166" fontId="102" fillId="0" borderId="20" xfId="99" applyFont="1" applyFill="1" applyBorder="1" applyAlignment="1" applyProtection="1">
      <alignment horizontal="center" vertical="center" wrapText="1"/>
      <protection/>
    </xf>
    <xf numFmtId="0" fontId="102" fillId="0" borderId="20" xfId="99" applyNumberFormat="1" applyFont="1" applyFill="1" applyBorder="1" applyAlignment="1" applyProtection="1">
      <alignment horizontal="center" vertical="center" wrapText="1"/>
      <protection/>
    </xf>
    <xf numFmtId="0" fontId="102" fillId="0" borderId="18" xfId="99" applyNumberFormat="1" applyFont="1" applyFill="1" applyBorder="1" applyAlignment="1" applyProtection="1">
      <alignment horizontal="left" vertical="center" wrapText="1"/>
      <protection/>
    </xf>
    <xf numFmtId="49" fontId="102" fillId="0" borderId="18" xfId="99" applyNumberFormat="1" applyFont="1" applyFill="1" applyBorder="1" applyAlignment="1" applyProtection="1">
      <alignment horizontal="left" vertical="center" wrapText="1"/>
      <protection/>
    </xf>
    <xf numFmtId="49" fontId="102" fillId="0" borderId="18" xfId="99" applyNumberFormat="1" applyFont="1" applyFill="1" applyBorder="1" applyAlignment="1" applyProtection="1">
      <alignment horizontal="center" vertical="center" wrapText="1"/>
      <protection/>
    </xf>
    <xf numFmtId="166" fontId="108" fillId="56" borderId="20" xfId="99" applyFont="1" applyFill="1" applyBorder="1" applyAlignment="1" applyProtection="1">
      <alignment horizontal="center" vertical="center" wrapText="1"/>
      <protection/>
    </xf>
    <xf numFmtId="49" fontId="107" fillId="55" borderId="27" xfId="99" applyNumberFormat="1" applyFont="1" applyFill="1" applyBorder="1" applyAlignment="1" applyProtection="1">
      <alignment horizontal="center" vertical="center" wrapText="1"/>
      <protection/>
    </xf>
    <xf numFmtId="0" fontId="102" fillId="55" borderId="28" xfId="99" applyNumberFormat="1" applyFont="1" applyFill="1" applyBorder="1" applyAlignment="1" applyProtection="1">
      <alignment horizontal="left" vertical="center" wrapText="1"/>
      <protection/>
    </xf>
    <xf numFmtId="0" fontId="102" fillId="55" borderId="27" xfId="99" applyNumberFormat="1" applyFont="1" applyFill="1" applyBorder="1" applyAlignment="1" applyProtection="1">
      <alignment horizontal="center" vertical="center" wrapText="1"/>
      <protection/>
    </xf>
    <xf numFmtId="0" fontId="102" fillId="55" borderId="29" xfId="99" applyNumberFormat="1" applyFont="1" applyFill="1" applyBorder="1" applyAlignment="1" applyProtection="1">
      <alignment horizontal="center" vertical="center" wrapText="1"/>
      <protection/>
    </xf>
    <xf numFmtId="49" fontId="102" fillId="55" borderId="26" xfId="99" applyNumberFormat="1" applyFont="1" applyFill="1" applyBorder="1" applyAlignment="1" applyProtection="1">
      <alignment horizontal="left" vertical="center" wrapText="1"/>
      <protection/>
    </xf>
    <xf numFmtId="49" fontId="102" fillId="55" borderId="26" xfId="99" applyNumberFormat="1" applyFont="1" applyFill="1" applyBorder="1" applyAlignment="1" applyProtection="1">
      <alignment horizontal="center" vertical="center" wrapText="1"/>
      <protection/>
    </xf>
    <xf numFmtId="166" fontId="108" fillId="57" borderId="30" xfId="99" applyFont="1" applyFill="1" applyBorder="1" applyAlignment="1" applyProtection="1">
      <alignment vertical="center" wrapText="1"/>
      <protection/>
    </xf>
    <xf numFmtId="0" fontId="102" fillId="55" borderId="23" xfId="99" applyNumberFormat="1" applyFont="1" applyFill="1" applyBorder="1" applyAlignment="1" applyProtection="1">
      <alignment horizontal="center" vertical="center" wrapText="1"/>
      <protection/>
    </xf>
    <xf numFmtId="0" fontId="102" fillId="55" borderId="18" xfId="99" applyNumberFormat="1" applyFont="1" applyFill="1" applyBorder="1" applyAlignment="1" applyProtection="1">
      <alignment horizontal="left" vertical="center" wrapText="1"/>
      <protection/>
    </xf>
    <xf numFmtId="0" fontId="102" fillId="55" borderId="18" xfId="99" applyNumberFormat="1" applyFont="1" applyFill="1" applyBorder="1" applyAlignment="1" applyProtection="1">
      <alignment horizontal="center" vertical="center" wrapText="1"/>
      <protection/>
    </xf>
    <xf numFmtId="49" fontId="107" fillId="0" borderId="20" xfId="99" applyNumberFormat="1" applyFont="1" applyFill="1" applyBorder="1" applyAlignment="1" applyProtection="1">
      <alignment horizontal="center" vertical="center" wrapText="1"/>
      <protection/>
    </xf>
    <xf numFmtId="0" fontId="102" fillId="0" borderId="0" xfId="0" applyNumberFormat="1" applyFont="1" applyAlignment="1">
      <alignment horizontal="left" vertical="center"/>
    </xf>
    <xf numFmtId="0" fontId="102" fillId="0" borderId="27" xfId="0" applyNumberFormat="1" applyFont="1" applyBorder="1" applyAlignment="1">
      <alignment horizontal="center" vertical="center"/>
    </xf>
    <xf numFmtId="0" fontId="102" fillId="0" borderId="31" xfId="99" applyNumberFormat="1" applyFont="1" applyFill="1" applyBorder="1" applyAlignment="1" applyProtection="1">
      <alignment horizontal="center" vertical="center" wrapText="1"/>
      <protection/>
    </xf>
    <xf numFmtId="0" fontId="102" fillId="0" borderId="0" xfId="0" applyNumberFormat="1" applyFont="1" applyAlignment="1">
      <alignment horizontal="center" vertical="center"/>
    </xf>
    <xf numFmtId="0" fontId="102" fillId="0" borderId="19" xfId="99" applyNumberFormat="1" applyFont="1" applyFill="1" applyBorder="1" applyAlignment="1" applyProtection="1">
      <alignment horizontal="left" vertical="center" wrapText="1"/>
      <protection/>
    </xf>
    <xf numFmtId="0" fontId="102" fillId="0" borderId="27" xfId="99" applyNumberFormat="1" applyFont="1" applyFill="1" applyBorder="1" applyAlignment="1" applyProtection="1">
      <alignment horizontal="center" vertical="center" wrapText="1"/>
      <protection/>
    </xf>
    <xf numFmtId="0" fontId="102" fillId="0" borderId="23" xfId="99" applyNumberFormat="1" applyFont="1" applyFill="1" applyBorder="1" applyAlignment="1" applyProtection="1">
      <alignment horizontal="center" vertical="center" wrapText="1"/>
      <protection/>
    </xf>
    <xf numFmtId="166" fontId="102" fillId="0" borderId="0" xfId="99" applyFont="1" applyFill="1" applyAlignment="1" applyProtection="1">
      <alignment horizontal="right"/>
      <protection/>
    </xf>
    <xf numFmtId="166" fontId="102" fillId="0" borderId="24" xfId="99" applyFont="1" applyFill="1" applyBorder="1" applyAlignment="1" applyProtection="1">
      <alignment/>
      <protection/>
    </xf>
    <xf numFmtId="166" fontId="102" fillId="0" borderId="0" xfId="99" applyFont="1" applyFill="1" applyAlignment="1" applyProtection="1">
      <alignment horizontal="left"/>
      <protection/>
    </xf>
    <xf numFmtId="49" fontId="108" fillId="0" borderId="0" xfId="99" applyNumberFormat="1" applyFont="1" applyFill="1" applyAlignment="1" applyProtection="1">
      <alignment horizontal="right" vertical="center" wrapText="1"/>
      <protection/>
    </xf>
    <xf numFmtId="0" fontId="102" fillId="0" borderId="0" xfId="99" applyNumberFormat="1" applyFont="1" applyFill="1" applyBorder="1" applyAlignment="1" applyProtection="1">
      <alignment horizontal="left" vertical="center" wrapText="1"/>
      <protection/>
    </xf>
    <xf numFmtId="0" fontId="102" fillId="0" borderId="0" xfId="99" applyNumberFormat="1" applyFont="1" applyFill="1" applyBorder="1" applyAlignment="1" applyProtection="1">
      <alignment horizontal="center" vertical="center" wrapText="1"/>
      <protection/>
    </xf>
    <xf numFmtId="166" fontId="100" fillId="0" borderId="0" xfId="105" applyFont="1" applyFill="1" applyAlignment="1" applyProtection="1">
      <alignment/>
      <protection/>
    </xf>
    <xf numFmtId="166" fontId="109" fillId="0" borderId="0" xfId="105" applyFont="1" applyFill="1" applyAlignment="1" applyProtection="1">
      <alignment/>
      <protection/>
    </xf>
    <xf numFmtId="166" fontId="110" fillId="0" borderId="0" xfId="105" applyFont="1" applyFill="1" applyAlignment="1" applyProtection="1">
      <alignment/>
      <protection/>
    </xf>
    <xf numFmtId="166" fontId="111" fillId="0" borderId="0" xfId="105" applyFont="1" applyFill="1" applyAlignment="1" applyProtection="1">
      <alignment horizontal="center"/>
      <protection/>
    </xf>
    <xf numFmtId="166" fontId="111" fillId="0" borderId="0" xfId="105" applyFont="1" applyFill="1" applyAlignment="1" applyProtection="1">
      <alignment/>
      <protection/>
    </xf>
    <xf numFmtId="166" fontId="111" fillId="0" borderId="0" xfId="99" applyFont="1" applyFill="1" applyAlignment="1" applyProtection="1">
      <alignment vertical="center"/>
      <protection/>
    </xf>
    <xf numFmtId="166" fontId="105" fillId="0" borderId="0" xfId="105" applyFont="1" applyFill="1" applyAlignment="1" applyProtection="1">
      <alignment horizontal="center" vertical="center"/>
      <protection/>
    </xf>
    <xf numFmtId="166" fontId="105" fillId="0" borderId="0" xfId="105" applyFont="1" applyFill="1" applyAlignment="1" applyProtection="1">
      <alignment/>
      <protection/>
    </xf>
    <xf numFmtId="166" fontId="105" fillId="0" borderId="32" xfId="105" applyFont="1" applyFill="1" applyBorder="1" applyAlignment="1" applyProtection="1">
      <alignment horizontal="center"/>
      <protection/>
    </xf>
    <xf numFmtId="166" fontId="105" fillId="0" borderId="33" xfId="105" applyFont="1" applyFill="1" applyBorder="1" applyAlignment="1" applyProtection="1">
      <alignment horizontal="center" vertical="center" wrapText="1"/>
      <protection/>
    </xf>
    <xf numFmtId="166" fontId="105" fillId="0" borderId="34" xfId="105" applyFont="1" applyFill="1" applyBorder="1" applyAlignment="1" applyProtection="1">
      <alignment horizontal="center"/>
      <protection/>
    </xf>
    <xf numFmtId="166" fontId="105" fillId="0" borderId="34" xfId="105" applyFont="1" applyFill="1" applyBorder="1" applyAlignment="1" applyProtection="1">
      <alignment horizontal="center" vertical="center"/>
      <protection/>
    </xf>
    <xf numFmtId="166" fontId="105" fillId="0" borderId="35" xfId="105" applyFont="1" applyFill="1" applyBorder="1" applyAlignment="1" applyProtection="1">
      <alignment horizontal="center"/>
      <protection/>
    </xf>
    <xf numFmtId="166" fontId="105" fillId="0" borderId="36" xfId="105" applyFont="1" applyFill="1" applyBorder="1" applyAlignment="1" applyProtection="1">
      <alignment horizontal="center"/>
      <protection/>
    </xf>
    <xf numFmtId="166" fontId="105" fillId="0" borderId="30" xfId="105" applyFont="1" applyFill="1" applyBorder="1" applyAlignment="1" applyProtection="1">
      <alignment horizontal="left"/>
      <protection/>
    </xf>
    <xf numFmtId="49" fontId="105" fillId="0" borderId="37" xfId="105" applyNumberFormat="1" applyFont="1" applyFill="1" applyBorder="1" applyAlignment="1" applyProtection="1">
      <alignment horizontal="center" vertical="center"/>
      <protection/>
    </xf>
    <xf numFmtId="49" fontId="105" fillId="0" borderId="38" xfId="105" applyNumberFormat="1" applyFont="1" applyFill="1" applyBorder="1" applyAlignment="1" applyProtection="1">
      <alignment horizontal="center" vertical="center"/>
      <protection/>
    </xf>
    <xf numFmtId="166" fontId="105" fillId="0" borderId="39" xfId="105" applyFont="1" applyFill="1" applyBorder="1" applyAlignment="1" applyProtection="1">
      <alignment horizontal="center"/>
      <protection/>
    </xf>
    <xf numFmtId="166" fontId="105" fillId="0" borderId="28" xfId="105" applyFont="1" applyFill="1" applyBorder="1" applyAlignment="1" applyProtection="1">
      <alignment horizontal="left"/>
      <protection/>
    </xf>
    <xf numFmtId="166" fontId="105" fillId="0" borderId="40" xfId="105" applyFont="1" applyFill="1" applyBorder="1" applyAlignment="1" applyProtection="1">
      <alignment horizontal="center"/>
      <protection/>
    </xf>
    <xf numFmtId="49" fontId="105" fillId="0" borderId="41" xfId="105" applyNumberFormat="1" applyFont="1" applyFill="1" applyBorder="1" applyAlignment="1" applyProtection="1">
      <alignment horizontal="center" vertical="center"/>
      <protection/>
    </xf>
    <xf numFmtId="166" fontId="105" fillId="0" borderId="36" xfId="105" applyFont="1" applyFill="1" applyBorder="1" applyAlignment="1" applyProtection="1">
      <alignment horizontal="center" vertical="center"/>
      <protection/>
    </xf>
    <xf numFmtId="166" fontId="105" fillId="0" borderId="30" xfId="105" applyFont="1" applyFill="1" applyBorder="1" applyAlignment="1" applyProtection="1">
      <alignment horizontal="left" vertical="center"/>
      <protection/>
    </xf>
    <xf numFmtId="49" fontId="105" fillId="0" borderId="40" xfId="105" applyNumberFormat="1" applyFont="1" applyFill="1" applyBorder="1" applyAlignment="1" applyProtection="1">
      <alignment horizontal="center" vertical="center"/>
      <protection/>
    </xf>
    <xf numFmtId="166" fontId="105" fillId="0" borderId="42" xfId="105" applyFont="1" applyFill="1" applyBorder="1" applyAlignment="1" applyProtection="1">
      <alignment/>
      <protection/>
    </xf>
    <xf numFmtId="166" fontId="105" fillId="0" borderId="43" xfId="105" applyFont="1" applyFill="1" applyBorder="1" applyAlignment="1" applyProtection="1">
      <alignment horizontal="center"/>
      <protection/>
    </xf>
    <xf numFmtId="166" fontId="105" fillId="0" borderId="24" xfId="105" applyFont="1" applyFill="1" applyBorder="1" applyAlignment="1" applyProtection="1">
      <alignment horizontal="left"/>
      <protection/>
    </xf>
    <xf numFmtId="49" fontId="105" fillId="0" borderId="44" xfId="105" applyNumberFormat="1" applyFont="1" applyFill="1" applyBorder="1" applyAlignment="1" applyProtection="1">
      <alignment horizontal="center"/>
      <protection/>
    </xf>
    <xf numFmtId="166" fontId="105" fillId="0" borderId="24" xfId="105" applyFont="1" applyFill="1" applyBorder="1" applyAlignment="1" applyProtection="1">
      <alignment/>
      <protection/>
    </xf>
    <xf numFmtId="49" fontId="105" fillId="0" borderId="45" xfId="105" applyNumberFormat="1" applyFont="1" applyFill="1" applyBorder="1" applyAlignment="1" applyProtection="1">
      <alignment horizontal="center" vertical="center"/>
      <protection/>
    </xf>
    <xf numFmtId="166" fontId="101" fillId="0" borderId="36" xfId="105" applyFont="1" applyFill="1" applyBorder="1" applyAlignment="1" applyProtection="1">
      <alignment horizontal="center"/>
      <protection/>
    </xf>
    <xf numFmtId="166" fontId="101" fillId="0" borderId="30" xfId="105" applyFont="1" applyFill="1" applyBorder="1" applyAlignment="1" applyProtection="1">
      <alignment horizontal="left"/>
      <protection/>
    </xf>
    <xf numFmtId="49" fontId="101" fillId="0" borderId="40" xfId="105" applyNumberFormat="1" applyFont="1" applyFill="1" applyBorder="1" applyAlignment="1" applyProtection="1">
      <alignment horizontal="center"/>
      <protection/>
    </xf>
    <xf numFmtId="166" fontId="101" fillId="0" borderId="30" xfId="105" applyFont="1" applyFill="1" applyBorder="1" applyAlignment="1" applyProtection="1">
      <alignment/>
      <protection/>
    </xf>
    <xf numFmtId="49" fontId="101" fillId="0" borderId="45" xfId="105" applyNumberFormat="1" applyFont="1" applyFill="1" applyBorder="1" applyAlignment="1" applyProtection="1">
      <alignment horizontal="center"/>
      <protection/>
    </xf>
    <xf numFmtId="166" fontId="101" fillId="0" borderId="46" xfId="105" applyFont="1" applyFill="1" applyBorder="1" applyAlignment="1" applyProtection="1">
      <alignment/>
      <protection/>
    </xf>
    <xf numFmtId="49" fontId="101" fillId="0" borderId="41" xfId="105" applyNumberFormat="1" applyFont="1" applyFill="1" applyBorder="1" applyAlignment="1" applyProtection="1">
      <alignment horizontal="center"/>
      <protection/>
    </xf>
    <xf numFmtId="166" fontId="101" fillId="0" borderId="47" xfId="105" applyFont="1" applyFill="1" applyBorder="1" applyAlignment="1" applyProtection="1">
      <alignment horizontal="center"/>
      <protection/>
    </xf>
    <xf numFmtId="166" fontId="101" fillId="0" borderId="48" xfId="105" applyFont="1" applyFill="1" applyBorder="1" applyAlignment="1" applyProtection="1">
      <alignment horizontal="left"/>
      <protection/>
    </xf>
    <xf numFmtId="49" fontId="101" fillId="0" borderId="49" xfId="105" applyNumberFormat="1" applyFont="1" applyFill="1" applyBorder="1" applyAlignment="1" applyProtection="1">
      <alignment horizontal="center"/>
      <protection/>
    </xf>
    <xf numFmtId="166" fontId="101" fillId="0" borderId="48" xfId="105" applyFont="1" applyFill="1" applyBorder="1" applyAlignment="1" applyProtection="1">
      <alignment/>
      <protection/>
    </xf>
    <xf numFmtId="49" fontId="101" fillId="0" borderId="50" xfId="105" applyNumberFormat="1" applyFont="1" applyFill="1" applyBorder="1" applyAlignment="1" applyProtection="1">
      <alignment horizontal="center"/>
      <protection/>
    </xf>
    <xf numFmtId="166" fontId="105" fillId="0" borderId="51" xfId="105" applyFont="1" applyFill="1" applyBorder="1" applyAlignment="1" applyProtection="1">
      <alignment horizontal="center"/>
      <protection/>
    </xf>
    <xf numFmtId="166" fontId="105" fillId="0" borderId="52" xfId="105" applyFont="1" applyFill="1" applyBorder="1" applyAlignment="1" applyProtection="1">
      <alignment horizontal="center" vertical="center" wrapText="1"/>
      <protection/>
    </xf>
    <xf numFmtId="166" fontId="105" fillId="0" borderId="44" xfId="105" applyFont="1" applyFill="1" applyBorder="1" applyAlignment="1" applyProtection="1">
      <alignment horizontal="center"/>
      <protection/>
    </xf>
    <xf numFmtId="166" fontId="105" fillId="0" borderId="53" xfId="105" applyFont="1" applyFill="1" applyBorder="1" applyAlignment="1" applyProtection="1">
      <alignment horizontal="center" vertical="center"/>
      <protection/>
    </xf>
    <xf numFmtId="166" fontId="105" fillId="0" borderId="54" xfId="105" applyFont="1" applyFill="1" applyBorder="1" applyAlignment="1" applyProtection="1">
      <alignment horizontal="center"/>
      <protection/>
    </xf>
    <xf numFmtId="166" fontId="105" fillId="0" borderId="19" xfId="105" applyFont="1" applyFill="1" applyBorder="1" applyAlignment="1" applyProtection="1">
      <alignment/>
      <protection/>
    </xf>
    <xf numFmtId="166" fontId="105" fillId="0" borderId="40" xfId="105" applyFont="1" applyFill="1" applyBorder="1" applyAlignment="1" applyProtection="1">
      <alignment horizontal="center" vertical="center"/>
      <protection/>
    </xf>
    <xf numFmtId="166" fontId="105" fillId="0" borderId="30" xfId="105" applyFont="1" applyFill="1" applyBorder="1" applyAlignment="1" applyProtection="1">
      <alignment/>
      <protection/>
    </xf>
    <xf numFmtId="49" fontId="105" fillId="0" borderId="38" xfId="105" applyNumberFormat="1" applyFont="1" applyFill="1" applyBorder="1" applyAlignment="1" applyProtection="1">
      <alignment horizontal="center"/>
      <protection/>
    </xf>
    <xf numFmtId="49" fontId="105" fillId="0" borderId="45" xfId="105" applyNumberFormat="1" applyFont="1" applyFill="1" applyBorder="1" applyAlignment="1" applyProtection="1">
      <alignment horizontal="center" vertical="center" wrapText="1"/>
      <protection/>
    </xf>
    <xf numFmtId="166" fontId="105" fillId="0" borderId="30" xfId="105" applyFont="1" applyFill="1" applyBorder="1" applyAlignment="1" applyProtection="1">
      <alignment vertical="center"/>
      <protection/>
    </xf>
    <xf numFmtId="166" fontId="105" fillId="0" borderId="45" xfId="105" applyFont="1" applyFill="1" applyBorder="1" applyAlignment="1" applyProtection="1">
      <alignment horizontal="center" vertical="center"/>
      <protection/>
    </xf>
    <xf numFmtId="166" fontId="101" fillId="0" borderId="40" xfId="105" applyFont="1" applyFill="1" applyBorder="1" applyAlignment="1" applyProtection="1">
      <alignment horizontal="center"/>
      <protection/>
    </xf>
    <xf numFmtId="166" fontId="101" fillId="0" borderId="55" xfId="105" applyFont="1" applyFill="1" applyBorder="1" applyAlignment="1" applyProtection="1">
      <alignment horizontal="center"/>
      <protection/>
    </xf>
    <xf numFmtId="49" fontId="101" fillId="0" borderId="56" xfId="105" applyNumberFormat="1" applyFont="1" applyFill="1" applyBorder="1" applyAlignment="1" applyProtection="1">
      <alignment horizontal="center"/>
      <protection/>
    </xf>
    <xf numFmtId="166" fontId="101" fillId="0" borderId="0" xfId="105" applyFont="1" applyFill="1" applyBorder="1" applyAlignment="1" applyProtection="1">
      <alignment horizontal="center"/>
      <protection/>
    </xf>
    <xf numFmtId="166" fontId="101" fillId="0" borderId="0" xfId="105" applyFont="1" applyFill="1" applyBorder="1" applyAlignment="1" applyProtection="1">
      <alignment/>
      <protection/>
    </xf>
    <xf numFmtId="49" fontId="101" fillId="0" borderId="0" xfId="105" applyNumberFormat="1" applyFont="1" applyFill="1" applyBorder="1" applyAlignment="1" applyProtection="1">
      <alignment horizontal="center"/>
      <protection/>
    </xf>
    <xf numFmtId="166" fontId="105" fillId="0" borderId="57" xfId="105" applyFont="1" applyFill="1" applyBorder="1" applyAlignment="1" applyProtection="1">
      <alignment horizontal="center"/>
      <protection/>
    </xf>
    <xf numFmtId="166" fontId="105" fillId="0" borderId="26" xfId="105" applyFont="1" applyFill="1" applyBorder="1" applyAlignment="1" applyProtection="1">
      <alignment horizontal="center" vertical="center" wrapText="1"/>
      <protection/>
    </xf>
    <xf numFmtId="166" fontId="105" fillId="0" borderId="26" xfId="105" applyFont="1" applyFill="1" applyBorder="1" applyAlignment="1" applyProtection="1">
      <alignment horizontal="center"/>
      <protection/>
    </xf>
    <xf numFmtId="166" fontId="105" fillId="0" borderId="26" xfId="105" applyFont="1" applyFill="1" applyBorder="1" applyAlignment="1" applyProtection="1">
      <alignment horizontal="center" vertical="center"/>
      <protection/>
    </xf>
    <xf numFmtId="166" fontId="105" fillId="0" borderId="58" xfId="105" applyFont="1" applyFill="1" applyBorder="1" applyAlignment="1" applyProtection="1">
      <alignment horizontal="center"/>
      <protection/>
    </xf>
    <xf numFmtId="166" fontId="105" fillId="0" borderId="59" xfId="105" applyFont="1" applyFill="1" applyBorder="1" applyAlignment="1" applyProtection="1">
      <alignment horizontal="center"/>
      <protection/>
    </xf>
    <xf numFmtId="166" fontId="105" fillId="0" borderId="60" xfId="105" applyFont="1" applyFill="1" applyBorder="1" applyAlignment="1" applyProtection="1">
      <alignment/>
      <protection/>
    </xf>
    <xf numFmtId="166" fontId="105" fillId="0" borderId="30" xfId="105" applyFont="1" applyFill="1" applyBorder="1" applyAlignment="1" applyProtection="1">
      <alignment horizontal="center" vertical="center"/>
      <protection/>
    </xf>
    <xf numFmtId="166" fontId="105" fillId="0" borderId="61" xfId="105" applyFont="1" applyFill="1" applyBorder="1" applyAlignment="1" applyProtection="1">
      <alignment/>
      <protection/>
    </xf>
    <xf numFmtId="166" fontId="105" fillId="0" borderId="62" xfId="105" applyFont="1" applyFill="1" applyBorder="1" applyAlignment="1" applyProtection="1">
      <alignment horizontal="center" vertical="center"/>
      <protection/>
    </xf>
    <xf numFmtId="166" fontId="112" fillId="0" borderId="0" xfId="105" applyFont="1" applyFill="1" applyAlignment="1" applyProtection="1">
      <alignment/>
      <protection/>
    </xf>
    <xf numFmtId="166" fontId="105" fillId="0" borderId="59" xfId="105" applyFont="1" applyFill="1" applyBorder="1" applyAlignment="1" applyProtection="1">
      <alignment/>
      <protection/>
    </xf>
    <xf numFmtId="166" fontId="101" fillId="0" borderId="59" xfId="105" applyFont="1" applyFill="1" applyBorder="1" applyAlignment="1" applyProtection="1">
      <alignment horizontal="center"/>
      <protection/>
    </xf>
    <xf numFmtId="166" fontId="101" fillId="0" borderId="59" xfId="105" applyFont="1" applyFill="1" applyBorder="1" applyAlignment="1" applyProtection="1">
      <alignment/>
      <protection/>
    </xf>
    <xf numFmtId="49" fontId="101" fillId="0" borderId="30" xfId="105" applyNumberFormat="1" applyFont="1" applyFill="1" applyBorder="1" applyAlignment="1" applyProtection="1">
      <alignment horizontal="center"/>
      <protection/>
    </xf>
    <xf numFmtId="166" fontId="101" fillId="0" borderId="19" xfId="105" applyFont="1" applyFill="1" applyBorder="1" applyAlignment="1" applyProtection="1">
      <alignment/>
      <protection/>
    </xf>
    <xf numFmtId="49" fontId="101" fillId="0" borderId="62" xfId="105" applyNumberFormat="1" applyFont="1" applyFill="1" applyBorder="1" applyAlignment="1" applyProtection="1">
      <alignment horizontal="center"/>
      <protection/>
    </xf>
    <xf numFmtId="166" fontId="101" fillId="0" borderId="30" xfId="105" applyFont="1" applyFill="1" applyBorder="1" applyAlignment="1" applyProtection="1">
      <alignment horizontal="center"/>
      <protection/>
    </xf>
    <xf numFmtId="166" fontId="101" fillId="0" borderId="62" xfId="105" applyFont="1" applyFill="1" applyBorder="1" applyAlignment="1" applyProtection="1">
      <alignment horizontal="center"/>
      <protection/>
    </xf>
    <xf numFmtId="0" fontId="62" fillId="0" borderId="0" xfId="108">
      <alignment/>
      <protection/>
    </xf>
    <xf numFmtId="49" fontId="108" fillId="0" borderId="63" xfId="99" applyNumberFormat="1" applyFont="1" applyFill="1" applyBorder="1" applyAlignment="1" applyProtection="1">
      <alignment horizontal="center" vertical="center" wrapText="1"/>
      <protection/>
    </xf>
    <xf numFmtId="166" fontId="108" fillId="0" borderId="0" xfId="99" applyFont="1" applyFill="1" applyAlignment="1" applyProtection="1">
      <alignment horizontal="left" vertical="center"/>
      <protection/>
    </xf>
    <xf numFmtId="166" fontId="101" fillId="0" borderId="0" xfId="105" applyFont="1" applyFill="1" applyAlignment="1" applyProtection="1">
      <alignment vertical="center"/>
      <protection/>
    </xf>
    <xf numFmtId="166" fontId="113" fillId="0" borderId="0" xfId="99" applyFont="1" applyFill="1" applyAlignment="1" applyProtection="1">
      <alignment vertical="center"/>
      <protection/>
    </xf>
    <xf numFmtId="166" fontId="105" fillId="0" borderId="0" xfId="105" applyFont="1" applyFill="1" applyAlignment="1" applyProtection="1">
      <alignment horizontal="center"/>
      <protection/>
    </xf>
    <xf numFmtId="166" fontId="105" fillId="0" borderId="0" xfId="105" applyFont="1" applyFill="1" applyAlignment="1" applyProtection="1">
      <alignment horizontal="center" vertical="center" wrapText="1"/>
      <protection/>
    </xf>
    <xf numFmtId="166" fontId="101" fillId="0" borderId="0" xfId="105" applyFont="1" applyFill="1" applyAlignment="1" applyProtection="1">
      <alignment horizontal="center"/>
      <protection/>
    </xf>
    <xf numFmtId="166" fontId="101" fillId="0" borderId="0" xfId="105" applyFont="1" applyFill="1" applyAlignment="1" applyProtection="1">
      <alignment horizontal="left"/>
      <protection/>
    </xf>
    <xf numFmtId="49" fontId="101" fillId="0" borderId="0" xfId="105" applyNumberFormat="1" applyFont="1" applyFill="1" applyAlignment="1" applyProtection="1">
      <alignment horizontal="center"/>
      <protection/>
    </xf>
    <xf numFmtId="166" fontId="114" fillId="0" borderId="0" xfId="105" applyFont="1" applyFill="1" applyAlignment="1" applyProtection="1">
      <alignment/>
      <protection/>
    </xf>
    <xf numFmtId="166" fontId="109" fillId="0" borderId="0" xfId="105" applyFont="1" applyFill="1" applyAlignment="1" applyProtection="1">
      <alignment horizontal="center"/>
      <protection/>
    </xf>
    <xf numFmtId="166" fontId="106" fillId="0" borderId="0" xfId="99" applyFont="1" applyFill="1" applyAlignment="1" applyProtection="1">
      <alignment horizontal="center"/>
      <protection/>
    </xf>
    <xf numFmtId="0" fontId="0" fillId="0" borderId="64" xfId="0" applyFont="1" applyBorder="1" applyAlignment="1">
      <alignment wrapText="1"/>
    </xf>
    <xf numFmtId="0" fontId="90" fillId="0" borderId="63" xfId="0" applyFont="1" applyBorder="1" applyAlignment="1">
      <alignment wrapText="1"/>
    </xf>
    <xf numFmtId="0" fontId="0" fillId="0" borderId="65" xfId="0" applyFont="1" applyBorder="1" applyAlignment="1">
      <alignment wrapText="1"/>
    </xf>
    <xf numFmtId="0" fontId="0" fillId="0" borderId="65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64" xfId="0" applyFont="1" applyBorder="1" applyAlignment="1">
      <alignment horizontal="center" vertical="center" wrapText="1"/>
    </xf>
    <xf numFmtId="0" fontId="0" fillId="0" borderId="63" xfId="0" applyFont="1" applyBorder="1" applyAlignment="1">
      <alignment wrapText="1"/>
    </xf>
    <xf numFmtId="0" fontId="115" fillId="0" borderId="0" xfId="108" applyFont="1" applyAlignment="1">
      <alignment horizontal="left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90" fillId="0" borderId="0" xfId="0" applyFont="1" applyBorder="1" applyAlignment="1">
      <alignment wrapText="1"/>
    </xf>
    <xf numFmtId="0" fontId="0" fillId="0" borderId="63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49" fontId="116" fillId="0" borderId="0" xfId="108" applyNumberFormat="1" applyFont="1" applyAlignment="1">
      <alignment horizontal="center"/>
      <protection/>
    </xf>
    <xf numFmtId="49" fontId="108" fillId="0" borderId="0" xfId="99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ont="1" applyBorder="1" applyAlignment="1">
      <alignment wrapText="1"/>
    </xf>
    <xf numFmtId="0" fontId="117" fillId="0" borderId="0" xfId="0" applyFont="1" applyAlignment="1">
      <alignment/>
    </xf>
    <xf numFmtId="0" fontId="0" fillId="0" borderId="65" xfId="0" applyFont="1" applyBorder="1" applyAlignment="1">
      <alignment horizontal="center" vertical="top" wrapText="1"/>
    </xf>
    <xf numFmtId="0" fontId="0" fillId="0" borderId="64" xfId="0" applyFont="1" applyBorder="1" applyAlignment="1">
      <alignment horizontal="center" vertical="top" wrapText="1"/>
    </xf>
    <xf numFmtId="0" fontId="118" fillId="0" borderId="65" xfId="0" applyFont="1" applyBorder="1" applyAlignment="1">
      <alignment wrapText="1"/>
    </xf>
    <xf numFmtId="0" fontId="119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166" fontId="111" fillId="0" borderId="0" xfId="99" applyFont="1" applyFill="1" applyAlignment="1" applyProtection="1">
      <alignment horizontal="left" vertical="center"/>
      <protection/>
    </xf>
    <xf numFmtId="166" fontId="106" fillId="0" borderId="0" xfId="99" applyFont="1" applyFill="1" applyAlignment="1" applyProtection="1">
      <alignment/>
      <protection/>
    </xf>
    <xf numFmtId="0" fontId="116" fillId="0" borderId="67" xfId="108" applyFont="1" applyBorder="1" applyAlignment="1">
      <alignment horizontal="left"/>
      <protection/>
    </xf>
    <xf numFmtId="0" fontId="90" fillId="0" borderId="0" xfId="108" applyFont="1">
      <alignment/>
      <protection/>
    </xf>
    <xf numFmtId="49" fontId="116" fillId="0" borderId="0" xfId="108" applyNumberFormat="1" applyFont="1" applyAlignment="1">
      <alignment horizontal="left"/>
      <protection/>
    </xf>
    <xf numFmtId="0" fontId="23" fillId="0" borderId="0" xfId="107" applyFont="1">
      <alignment/>
      <protection/>
    </xf>
    <xf numFmtId="0" fontId="24" fillId="0" borderId="0" xfId="107" applyFont="1">
      <alignment/>
      <protection/>
    </xf>
    <xf numFmtId="0" fontId="1" fillId="0" borderId="0" xfId="107">
      <alignment/>
      <protection/>
    </xf>
    <xf numFmtId="0" fontId="1" fillId="0" borderId="0" xfId="107" applyAlignment="1">
      <alignment horizontal="center"/>
      <protection/>
    </xf>
    <xf numFmtId="0" fontId="25" fillId="0" borderId="0" xfId="107" applyFont="1" applyFill="1" applyBorder="1" applyAlignment="1">
      <alignment horizontal="center"/>
      <protection/>
    </xf>
    <xf numFmtId="0" fontId="25" fillId="0" borderId="0" xfId="107" applyFont="1" applyBorder="1">
      <alignment/>
      <protection/>
    </xf>
    <xf numFmtId="0" fontId="25" fillId="0" borderId="0" xfId="107" applyFont="1" applyBorder="1" applyAlignment="1">
      <alignment horizontal="center"/>
      <protection/>
    </xf>
    <xf numFmtId="49" fontId="25" fillId="0" borderId="0" xfId="107" applyNumberFormat="1" applyFont="1" applyBorder="1" applyAlignment="1">
      <alignment horizontal="center" vertical="center" wrapText="1"/>
      <protection/>
    </xf>
    <xf numFmtId="0" fontId="25" fillId="0" borderId="0" xfId="107" applyFont="1" applyBorder="1" applyAlignment="1">
      <alignment horizontal="center" vertical="center" wrapText="1"/>
      <protection/>
    </xf>
    <xf numFmtId="0" fontId="25" fillId="0" borderId="27" xfId="107" applyFont="1" applyBorder="1" applyAlignment="1">
      <alignment horizontal="center" vertical="center"/>
      <protection/>
    </xf>
    <xf numFmtId="0" fontId="25" fillId="0" borderId="68" xfId="107" applyFont="1" applyBorder="1" applyAlignment="1">
      <alignment horizontal="center" vertical="center"/>
      <protection/>
    </xf>
    <xf numFmtId="0" fontId="25" fillId="0" borderId="27" xfId="107" applyFont="1" applyBorder="1" applyAlignment="1">
      <alignment horizontal="center" vertical="center" wrapText="1"/>
      <protection/>
    </xf>
    <xf numFmtId="166" fontId="108" fillId="56" borderId="29" xfId="99" applyFont="1" applyFill="1" applyBorder="1" applyAlignment="1" applyProtection="1">
      <alignment vertical="center" wrapText="1"/>
      <protection/>
    </xf>
    <xf numFmtId="0" fontId="25" fillId="0" borderId="68" xfId="107" applyFont="1" applyBorder="1" applyAlignment="1">
      <alignment horizontal="center" vertical="center" wrapText="1"/>
      <protection/>
    </xf>
    <xf numFmtId="49" fontId="25" fillId="0" borderId="68" xfId="107" applyNumberFormat="1" applyFont="1" applyBorder="1" applyAlignment="1">
      <alignment horizontal="center" vertical="center"/>
      <protection/>
    </xf>
    <xf numFmtId="0" fontId="25" fillId="0" borderId="69" xfId="107" applyFont="1" applyBorder="1" applyAlignment="1">
      <alignment horizontal="center" vertical="center"/>
      <protection/>
    </xf>
    <xf numFmtId="49" fontId="25" fillId="0" borderId="69" xfId="107" applyNumberFormat="1" applyFont="1" applyBorder="1" applyAlignment="1">
      <alignment horizontal="center" vertical="center"/>
      <protection/>
    </xf>
    <xf numFmtId="0" fontId="25" fillId="0" borderId="68" xfId="107" applyFont="1" applyBorder="1" applyAlignment="1">
      <alignment horizontal="left" vertical="center"/>
      <protection/>
    </xf>
    <xf numFmtId="166" fontId="108" fillId="56" borderId="56" xfId="99" applyFont="1" applyFill="1" applyBorder="1" applyAlignment="1" applyProtection="1">
      <alignment vertical="center" wrapText="1"/>
      <protection/>
    </xf>
    <xf numFmtId="0" fontId="25" fillId="0" borderId="68" xfId="107" applyFont="1" applyBorder="1">
      <alignment/>
      <protection/>
    </xf>
    <xf numFmtId="0" fontId="25" fillId="0" borderId="27" xfId="107" applyFont="1" applyBorder="1" applyAlignment="1">
      <alignment horizontal="left" vertical="center"/>
      <protection/>
    </xf>
    <xf numFmtId="0" fontId="25" fillId="0" borderId="0" xfId="107" applyFont="1" applyFill="1" applyBorder="1" applyAlignment="1">
      <alignment horizontal="center" vertical="center"/>
      <protection/>
    </xf>
    <xf numFmtId="0" fontId="25" fillId="0" borderId="0" xfId="107" applyFont="1" applyBorder="1" applyAlignment="1">
      <alignment vertical="center"/>
      <protection/>
    </xf>
    <xf numFmtId="0" fontId="25" fillId="0" borderId="0" xfId="107" applyFont="1" applyBorder="1" applyAlignment="1">
      <alignment horizontal="center" vertical="center"/>
      <protection/>
    </xf>
    <xf numFmtId="166" fontId="25" fillId="0" borderId="27" xfId="99" applyFont="1" applyBorder="1" applyAlignment="1">
      <alignment vertical="top" wrapText="1"/>
    </xf>
    <xf numFmtId="0" fontId="25" fillId="0" borderId="27" xfId="107" applyFont="1" applyBorder="1" applyAlignment="1">
      <alignment horizontal="center"/>
      <protection/>
    </xf>
    <xf numFmtId="166" fontId="25" fillId="0" borderId="27" xfId="99" applyFont="1" applyBorder="1" applyAlignment="1">
      <alignment vertical="center" wrapText="1"/>
    </xf>
    <xf numFmtId="0" fontId="25" fillId="0" borderId="27" xfId="107" applyFont="1" applyBorder="1">
      <alignment/>
      <protection/>
    </xf>
    <xf numFmtId="0" fontId="25" fillId="0" borderId="27" xfId="107" applyFont="1" applyFill="1" applyBorder="1">
      <alignment/>
      <protection/>
    </xf>
    <xf numFmtId="0" fontId="25" fillId="0" borderId="70" xfId="107" applyFont="1" applyBorder="1" applyAlignment="1">
      <alignment horizontal="center"/>
      <protection/>
    </xf>
    <xf numFmtId="0" fontId="5" fillId="0" borderId="0" xfId="107" applyFont="1" applyAlignment="1">
      <alignment horizontal="left"/>
      <protection/>
    </xf>
    <xf numFmtId="166" fontId="25" fillId="0" borderId="0" xfId="99" applyFont="1" applyBorder="1" applyAlignment="1">
      <alignment vertical="top" wrapText="1"/>
    </xf>
    <xf numFmtId="49" fontId="25" fillId="0" borderId="0" xfId="107" applyNumberFormat="1" applyFont="1" applyBorder="1" applyAlignment="1">
      <alignment horizontal="center" vertical="center"/>
      <protection/>
    </xf>
    <xf numFmtId="0" fontId="26" fillId="0" borderId="0" xfId="107" applyFont="1" applyBorder="1" applyAlignment="1">
      <alignment horizontal="center" vertical="center"/>
      <protection/>
    </xf>
    <xf numFmtId="166" fontId="102" fillId="56" borderId="29" xfId="99" applyFont="1" applyFill="1" applyBorder="1" applyAlignment="1" applyProtection="1">
      <alignment vertical="center" wrapText="1"/>
      <protection/>
    </xf>
    <xf numFmtId="166" fontId="102" fillId="56" borderId="27" xfId="99" applyFont="1" applyFill="1" applyBorder="1" applyAlignment="1" applyProtection="1">
      <alignment vertical="center" wrapText="1"/>
      <protection/>
    </xf>
    <xf numFmtId="0" fontId="25" fillId="0" borderId="71" xfId="107" applyFont="1" applyBorder="1" applyAlignment="1">
      <alignment horizontal="left" vertical="center"/>
      <protection/>
    </xf>
    <xf numFmtId="0" fontId="24" fillId="0" borderId="0" xfId="107" applyFont="1" applyBorder="1">
      <alignment/>
      <protection/>
    </xf>
    <xf numFmtId="166" fontId="108" fillId="56" borderId="27" xfId="99" applyFont="1" applyFill="1" applyBorder="1" applyAlignment="1" applyProtection="1">
      <alignment vertical="center" wrapText="1"/>
      <protection/>
    </xf>
    <xf numFmtId="0" fontId="25" fillId="0" borderId="27" xfId="107" applyFont="1" applyBorder="1" applyAlignment="1">
      <alignment vertical="center"/>
      <protection/>
    </xf>
    <xf numFmtId="166" fontId="108" fillId="0" borderId="0" xfId="105" applyFont="1" applyFill="1" applyAlignment="1" applyProtection="1">
      <alignment/>
      <protection/>
    </xf>
    <xf numFmtId="166" fontId="120" fillId="0" borderId="0" xfId="105" applyFont="1" applyFill="1" applyAlignment="1" applyProtection="1">
      <alignment/>
      <protection/>
    </xf>
    <xf numFmtId="166" fontId="111" fillId="0" borderId="0" xfId="99" applyFont="1" applyFill="1" applyAlignment="1" applyProtection="1">
      <alignment horizontal="center" vertical="center"/>
      <protection/>
    </xf>
    <xf numFmtId="166" fontId="102" fillId="0" borderId="18" xfId="105" applyFont="1" applyFill="1" applyBorder="1" applyAlignment="1" applyProtection="1">
      <alignment horizontal="center" vertical="center" wrapText="1"/>
      <protection/>
    </xf>
    <xf numFmtId="166" fontId="109" fillId="0" borderId="0" xfId="105" applyFont="1" applyFill="1" applyAlignment="1" applyProtection="1">
      <alignment horizontal="center" vertical="center" wrapText="1"/>
      <protection/>
    </xf>
    <xf numFmtId="166" fontId="120" fillId="0" borderId="0" xfId="105" applyFont="1" applyFill="1" applyAlignment="1" applyProtection="1">
      <alignment horizontal="center"/>
      <protection/>
    </xf>
    <xf numFmtId="166" fontId="102" fillId="0" borderId="18" xfId="105" applyFont="1" applyFill="1" applyBorder="1" applyAlignment="1" applyProtection="1">
      <alignment horizontal="center"/>
      <protection/>
    </xf>
    <xf numFmtId="166" fontId="112" fillId="0" borderId="0" xfId="105" applyFont="1" applyFill="1" applyAlignment="1" applyProtection="1">
      <alignment horizontal="center" vertical="center"/>
      <protection/>
    </xf>
    <xf numFmtId="166" fontId="112" fillId="0" borderId="0" xfId="105" applyFont="1" applyFill="1" applyAlignment="1" applyProtection="1">
      <alignment horizontal="center" vertical="center" wrapText="1"/>
      <protection/>
    </xf>
    <xf numFmtId="166" fontId="112" fillId="0" borderId="18" xfId="105" applyFont="1" applyFill="1" applyBorder="1" applyAlignment="1" applyProtection="1">
      <alignment horizontal="center"/>
      <protection/>
    </xf>
    <xf numFmtId="166" fontId="112" fillId="0" borderId="18" xfId="105" applyFont="1" applyFill="1" applyBorder="1" applyAlignment="1" applyProtection="1">
      <alignment horizontal="left"/>
      <protection/>
    </xf>
    <xf numFmtId="49" fontId="112" fillId="0" borderId="18" xfId="105" applyNumberFormat="1" applyFont="1" applyFill="1" applyBorder="1" applyAlignment="1" applyProtection="1">
      <alignment horizontal="center"/>
      <protection/>
    </xf>
    <xf numFmtId="166" fontId="102" fillId="0" borderId="18" xfId="105" applyFont="1" applyFill="1" applyBorder="1" applyAlignment="1" applyProtection="1">
      <alignment horizontal="left"/>
      <protection/>
    </xf>
    <xf numFmtId="49" fontId="102" fillId="0" borderId="18" xfId="105" applyNumberFormat="1" applyFont="1" applyFill="1" applyBorder="1" applyAlignment="1" applyProtection="1">
      <alignment horizontal="center"/>
      <protection/>
    </xf>
    <xf numFmtId="49" fontId="102" fillId="0" borderId="18" xfId="105" applyNumberFormat="1" applyFont="1" applyFill="1" applyBorder="1" applyAlignment="1" applyProtection="1">
      <alignment horizontal="center" vertical="center"/>
      <protection/>
    </xf>
    <xf numFmtId="166" fontId="108" fillId="0" borderId="63" xfId="99" applyFont="1" applyFill="1" applyBorder="1" applyAlignment="1" applyProtection="1">
      <alignment horizontal="left" vertical="center"/>
      <protection/>
    </xf>
    <xf numFmtId="166" fontId="111" fillId="0" borderId="0" xfId="105" applyFont="1" applyFill="1" applyAlignment="1" applyProtection="1">
      <alignment horizontal="center" vertical="center" wrapText="1"/>
      <protection/>
    </xf>
    <xf numFmtId="166" fontId="111" fillId="0" borderId="0" xfId="105" applyFont="1" applyFill="1" applyAlignment="1" applyProtection="1">
      <alignment horizontal="center" vertical="center"/>
      <protection/>
    </xf>
    <xf numFmtId="166" fontId="111" fillId="0" borderId="0" xfId="105" applyFont="1" applyFill="1" applyAlignment="1" applyProtection="1">
      <alignment horizontal="center" wrapText="1"/>
      <protection/>
    </xf>
    <xf numFmtId="166" fontId="101" fillId="0" borderId="0" xfId="105" applyFont="1" applyFill="1" applyAlignment="1" applyProtection="1">
      <alignment/>
      <protection/>
    </xf>
    <xf numFmtId="166" fontId="101" fillId="0" borderId="0" xfId="105" applyFont="1" applyFill="1" applyAlignment="1" applyProtection="1">
      <alignment horizontal="left" vertical="center"/>
      <protection/>
    </xf>
    <xf numFmtId="166" fontId="121" fillId="0" borderId="0" xfId="105" applyFont="1" applyFill="1" applyAlignment="1" applyProtection="1">
      <alignment/>
      <protection/>
    </xf>
    <xf numFmtId="166" fontId="120" fillId="0" borderId="0" xfId="105" applyFont="1" applyFill="1" applyAlignment="1" applyProtection="1">
      <alignment horizontal="center" vertical="center" wrapText="1"/>
      <protection/>
    </xf>
    <xf numFmtId="166" fontId="120" fillId="0" borderId="0" xfId="105" applyFont="1" applyFill="1" applyAlignment="1" applyProtection="1">
      <alignment horizontal="center" vertical="center"/>
      <protection/>
    </xf>
    <xf numFmtId="166" fontId="112" fillId="0" borderId="0" xfId="105" applyFont="1" applyFill="1" applyAlignment="1" applyProtection="1">
      <alignment horizontal="center"/>
      <protection/>
    </xf>
    <xf numFmtId="0" fontId="62" fillId="0" borderId="0" xfId="108" applyAlignment="1">
      <alignment horizontal="center"/>
      <protection/>
    </xf>
    <xf numFmtId="0" fontId="122" fillId="0" borderId="0" xfId="108" applyFont="1">
      <alignment/>
      <protection/>
    </xf>
    <xf numFmtId="0" fontId="90" fillId="0" borderId="63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64" xfId="0" applyFont="1" applyBorder="1" applyAlignment="1">
      <alignment vertical="top" wrapText="1"/>
    </xf>
    <xf numFmtId="0" fontId="115" fillId="0" borderId="0" xfId="108" applyFont="1" applyAlignment="1">
      <alignment horizontal="center"/>
      <protection/>
    </xf>
    <xf numFmtId="0" fontId="0" fillId="0" borderId="65" xfId="0" applyFont="1" applyBorder="1" applyAlignment="1">
      <alignment horizontal="left" vertical="top" wrapText="1"/>
    </xf>
    <xf numFmtId="0" fontId="0" fillId="0" borderId="63" xfId="0" applyFont="1" applyBorder="1" applyAlignment="1">
      <alignment vertical="top" wrapText="1"/>
    </xf>
    <xf numFmtId="0" fontId="123" fillId="0" borderId="65" xfId="0" applyFont="1" applyBorder="1" applyAlignment="1">
      <alignment wrapText="1"/>
    </xf>
    <xf numFmtId="0" fontId="123" fillId="0" borderId="65" xfId="0" applyFont="1" applyBorder="1" applyAlignment="1">
      <alignment horizontal="center" vertical="top" wrapText="1"/>
    </xf>
    <xf numFmtId="0" fontId="0" fillId="0" borderId="27" xfId="0" applyFont="1" applyBorder="1" applyAlignment="1">
      <alignment wrapText="1"/>
    </xf>
    <xf numFmtId="0" fontId="90" fillId="0" borderId="70" xfId="0" applyFont="1" applyBorder="1" applyAlignment="1">
      <alignment horizontal="center" wrapText="1"/>
    </xf>
    <xf numFmtId="0" fontId="0" fillId="0" borderId="70" xfId="0" applyFont="1" applyBorder="1" applyAlignment="1">
      <alignment wrapText="1"/>
    </xf>
    <xf numFmtId="0" fontId="0" fillId="0" borderId="69" xfId="0" applyFont="1" applyBorder="1" applyAlignment="1">
      <alignment horizontal="center" wrapText="1"/>
    </xf>
    <xf numFmtId="0" fontId="123" fillId="0" borderId="64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72" xfId="0" applyFont="1" applyBorder="1" applyAlignment="1">
      <alignment horizontal="right" wrapText="1"/>
    </xf>
    <xf numFmtId="0" fontId="0" fillId="0" borderId="70" xfId="0" applyFont="1" applyBorder="1" applyAlignment="1">
      <alignment horizontal="left" wrapText="1"/>
    </xf>
    <xf numFmtId="0" fontId="0" fillId="0" borderId="64" xfId="0" applyFont="1" applyBorder="1" applyAlignment="1">
      <alignment horizontal="left" wrapText="1"/>
    </xf>
    <xf numFmtId="16" fontId="0" fillId="0" borderId="64" xfId="0" applyNumberFormat="1" applyFont="1" applyBorder="1" applyAlignment="1">
      <alignment horizontal="center" wrapText="1"/>
    </xf>
    <xf numFmtId="0" fontId="0" fillId="0" borderId="64" xfId="0" applyFont="1" applyBorder="1" applyAlignment="1">
      <alignment horizontal="left" vertical="center" wrapText="1"/>
    </xf>
    <xf numFmtId="0" fontId="123" fillId="0" borderId="64" xfId="0" applyFont="1" applyBorder="1" applyAlignment="1">
      <alignment horizontal="center" vertical="center" wrapText="1"/>
    </xf>
    <xf numFmtId="0" fontId="118" fillId="0" borderId="68" xfId="0" applyFont="1" applyBorder="1" applyAlignment="1">
      <alignment horizontal="left" wrapText="1"/>
    </xf>
    <xf numFmtId="0" fontId="0" fillId="0" borderId="71" xfId="0" applyFont="1" applyBorder="1" applyAlignment="1">
      <alignment wrapText="1"/>
    </xf>
    <xf numFmtId="0" fontId="118" fillId="0" borderId="0" xfId="0" applyFont="1" applyBorder="1" applyAlignment="1">
      <alignment wrapText="1"/>
    </xf>
    <xf numFmtId="166" fontId="101" fillId="0" borderId="0" xfId="99" applyFont="1" applyFill="1" applyAlignment="1" applyProtection="1">
      <alignment/>
      <protection/>
    </xf>
    <xf numFmtId="0" fontId="0" fillId="0" borderId="7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3" fillId="0" borderId="73" xfId="0" applyFont="1" applyBorder="1" applyAlignment="1">
      <alignment vertical="top" wrapText="1"/>
    </xf>
    <xf numFmtId="0" fontId="62" fillId="0" borderId="0" xfId="108" applyBorder="1">
      <alignment/>
      <protection/>
    </xf>
    <xf numFmtId="0" fontId="0" fillId="0" borderId="72" xfId="0" applyFont="1" applyBorder="1" applyAlignment="1">
      <alignment wrapText="1"/>
    </xf>
    <xf numFmtId="0" fontId="118" fillId="0" borderId="64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right" vertical="center" wrapText="1"/>
    </xf>
    <xf numFmtId="0" fontId="0" fillId="0" borderId="70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166" fontId="124" fillId="0" borderId="0" xfId="99" applyFont="1" applyFill="1" applyAlignment="1" applyProtection="1">
      <alignment horizontal="left"/>
      <protection/>
    </xf>
    <xf numFmtId="0" fontId="0" fillId="0" borderId="63" xfId="0" applyFont="1" applyBorder="1" applyAlignment="1">
      <alignment horizontal="center" wrapText="1"/>
    </xf>
    <xf numFmtId="0" fontId="0" fillId="0" borderId="70" xfId="0" applyFont="1" applyBorder="1" applyAlignment="1">
      <alignment horizontal="right" wrapText="1"/>
    </xf>
    <xf numFmtId="0" fontId="8" fillId="0" borderId="0" xfId="107" applyFont="1" applyBorder="1" applyAlignment="1">
      <alignment horizontal="center" vertical="center"/>
      <protection/>
    </xf>
    <xf numFmtId="0" fontId="25" fillId="0" borderId="74" xfId="107" applyFont="1" applyBorder="1" applyAlignment="1">
      <alignment horizontal="center" vertical="center"/>
      <protection/>
    </xf>
    <xf numFmtId="0" fontId="25" fillId="0" borderId="75" xfId="107" applyFont="1" applyBorder="1" applyAlignment="1">
      <alignment horizontal="center" vertical="center" wrapText="1"/>
      <protection/>
    </xf>
    <xf numFmtId="0" fontId="25" fillId="0" borderId="76" xfId="107" applyFont="1" applyBorder="1" applyAlignment="1">
      <alignment horizontal="center" vertical="center"/>
      <protection/>
    </xf>
    <xf numFmtId="166" fontId="108" fillId="56" borderId="77" xfId="99" applyFont="1" applyFill="1" applyBorder="1" applyAlignment="1" applyProtection="1">
      <alignment vertical="center" wrapText="1"/>
      <protection/>
    </xf>
    <xf numFmtId="0" fontId="25" fillId="0" borderId="78" xfId="107" applyFont="1" applyBorder="1" applyAlignment="1">
      <alignment horizontal="center" vertical="center" wrapText="1"/>
      <protection/>
    </xf>
    <xf numFmtId="0" fontId="25" fillId="0" borderId="79" xfId="107" applyFont="1" applyBorder="1" applyAlignment="1">
      <alignment horizontal="center" vertical="center" wrapText="1"/>
      <protection/>
    </xf>
    <xf numFmtId="0" fontId="25" fillId="0" borderId="80" xfId="107" applyFont="1" applyBorder="1" applyAlignment="1">
      <alignment horizontal="center" vertical="center"/>
      <protection/>
    </xf>
    <xf numFmtId="166" fontId="108" fillId="56" borderId="81" xfId="99" applyFont="1" applyFill="1" applyBorder="1" applyAlignment="1" applyProtection="1">
      <alignment vertical="center" wrapText="1"/>
      <protection/>
    </xf>
    <xf numFmtId="0" fontId="25" fillId="0" borderId="82" xfId="107" applyFont="1" applyBorder="1" applyAlignment="1">
      <alignment horizontal="center" vertical="center" wrapText="1"/>
      <protection/>
    </xf>
    <xf numFmtId="0" fontId="25" fillId="0" borderId="83" xfId="107" applyFont="1" applyBorder="1" applyAlignment="1">
      <alignment horizontal="center" vertical="center" wrapText="1"/>
      <protection/>
    </xf>
    <xf numFmtId="49" fontId="25" fillId="0" borderId="78" xfId="107" applyNumberFormat="1" applyFont="1" applyBorder="1" applyAlignment="1">
      <alignment horizontal="center" vertical="center" wrapText="1"/>
      <protection/>
    </xf>
    <xf numFmtId="49" fontId="25" fillId="0" borderId="82" xfId="107" applyNumberFormat="1" applyFont="1" applyBorder="1" applyAlignment="1">
      <alignment horizontal="center" vertical="center" wrapText="1"/>
      <protection/>
    </xf>
    <xf numFmtId="49" fontId="25" fillId="0" borderId="78" xfId="107" applyNumberFormat="1" applyFont="1" applyBorder="1" applyAlignment="1">
      <alignment horizontal="left" vertical="center" wrapText="1"/>
      <protection/>
    </xf>
    <xf numFmtId="0" fontId="25" fillId="0" borderId="84" xfId="107" applyFont="1" applyBorder="1" applyAlignment="1">
      <alignment horizontal="center" vertical="center"/>
      <protection/>
    </xf>
    <xf numFmtId="49" fontId="25" fillId="0" borderId="27" xfId="107" applyNumberFormat="1" applyFont="1" applyBorder="1" applyAlignment="1">
      <alignment horizontal="center" vertical="center" wrapText="1"/>
      <protection/>
    </xf>
    <xf numFmtId="0" fontId="25" fillId="0" borderId="85" xfId="107" applyFont="1" applyBorder="1" applyAlignment="1">
      <alignment horizontal="center" vertical="center" wrapText="1"/>
      <protection/>
    </xf>
    <xf numFmtId="49" fontId="25" fillId="0" borderId="27" xfId="107" applyNumberFormat="1" applyFont="1" applyBorder="1" applyAlignment="1">
      <alignment horizontal="left" vertical="center" wrapText="1"/>
      <protection/>
    </xf>
    <xf numFmtId="0" fontId="25" fillId="0" borderId="86" xfId="107" applyFont="1" applyBorder="1" applyAlignment="1">
      <alignment horizontal="center" vertical="center"/>
      <protection/>
    </xf>
    <xf numFmtId="166" fontId="108" fillId="56" borderId="87" xfId="99" applyFont="1" applyFill="1" applyBorder="1" applyAlignment="1" applyProtection="1">
      <alignment vertical="center" wrapText="1"/>
      <protection/>
    </xf>
    <xf numFmtId="49" fontId="25" fillId="0" borderId="87" xfId="107" applyNumberFormat="1" applyFont="1" applyBorder="1" applyAlignment="1">
      <alignment horizontal="center" vertical="center" wrapText="1"/>
      <protection/>
    </xf>
    <xf numFmtId="49" fontId="25" fillId="0" borderId="87" xfId="107" applyNumberFormat="1" applyFont="1" applyBorder="1" applyAlignment="1">
      <alignment horizontal="left" vertical="center" wrapText="1"/>
      <protection/>
    </xf>
    <xf numFmtId="0" fontId="25" fillId="0" borderId="88" xfId="107" applyFont="1" applyBorder="1" applyAlignment="1">
      <alignment horizontal="center" vertical="center" wrapText="1"/>
      <protection/>
    </xf>
    <xf numFmtId="166" fontId="25" fillId="0" borderId="0" xfId="99" applyFont="1" applyBorder="1" applyAlignment="1">
      <alignment vertical="center" wrapText="1"/>
    </xf>
    <xf numFmtId="0" fontId="25" fillId="0" borderId="76" xfId="107" applyFont="1" applyFill="1" applyBorder="1" applyAlignment="1">
      <alignment horizontal="center"/>
      <protection/>
    </xf>
    <xf numFmtId="166" fontId="25" fillId="0" borderId="78" xfId="99" applyFont="1" applyBorder="1" applyAlignment="1">
      <alignment vertical="center" wrapText="1"/>
    </xf>
    <xf numFmtId="0" fontId="25" fillId="0" borderId="89" xfId="107" applyFont="1" applyBorder="1" applyAlignment="1">
      <alignment horizontal="center" vertical="center" wrapText="1"/>
      <protection/>
    </xf>
    <xf numFmtId="0" fontId="24" fillId="0" borderId="79" xfId="107" applyFont="1" applyBorder="1">
      <alignment/>
      <protection/>
    </xf>
    <xf numFmtId="0" fontId="25" fillId="0" borderId="80" xfId="107" applyFont="1" applyFill="1" applyBorder="1" applyAlignment="1">
      <alignment horizontal="center"/>
      <protection/>
    </xf>
    <xf numFmtId="166" fontId="25" fillId="0" borderId="82" xfId="99" applyFont="1" applyBorder="1" applyAlignment="1">
      <alignment vertical="center" wrapText="1"/>
    </xf>
    <xf numFmtId="0" fontId="25" fillId="0" borderId="90" xfId="107" applyFont="1" applyBorder="1" applyAlignment="1">
      <alignment horizontal="center" vertical="center" wrapText="1"/>
      <protection/>
    </xf>
    <xf numFmtId="166" fontId="25" fillId="0" borderId="78" xfId="99" applyFont="1" applyBorder="1" applyAlignment="1">
      <alignment vertical="top" wrapText="1"/>
    </xf>
    <xf numFmtId="0" fontId="24" fillId="0" borderId="91" xfId="107" applyFont="1" applyBorder="1">
      <alignment/>
      <protection/>
    </xf>
    <xf numFmtId="0" fontId="25" fillId="0" borderId="84" xfId="107" applyFont="1" applyFill="1" applyBorder="1" applyAlignment="1">
      <alignment horizontal="center"/>
      <protection/>
    </xf>
    <xf numFmtId="166" fontId="25" fillId="0" borderId="82" xfId="99" applyFont="1" applyBorder="1" applyAlignment="1">
      <alignment vertical="top" wrapText="1"/>
    </xf>
    <xf numFmtId="49" fontId="25" fillId="0" borderId="82" xfId="107" applyNumberFormat="1" applyFont="1" applyBorder="1" applyAlignment="1">
      <alignment horizontal="left" vertical="center" wrapText="1"/>
      <protection/>
    </xf>
    <xf numFmtId="166" fontId="125" fillId="0" borderId="0" xfId="99" applyFont="1" applyFill="1" applyAlignment="1" applyProtection="1">
      <alignment horizontal="center"/>
      <protection/>
    </xf>
    <xf numFmtId="166" fontId="101" fillId="0" borderId="0" xfId="99" applyFont="1" applyFill="1" applyAlignment="1" applyProtection="1">
      <alignment horizontal="right"/>
      <protection/>
    </xf>
    <xf numFmtId="166" fontId="101" fillId="0" borderId="63" xfId="99" applyFont="1" applyFill="1" applyBorder="1" applyAlignment="1" applyProtection="1">
      <alignment/>
      <protection/>
    </xf>
    <xf numFmtId="166" fontId="101" fillId="0" borderId="0" xfId="99" applyFont="1" applyFill="1" applyAlignment="1" applyProtection="1">
      <alignment horizontal="left"/>
      <protection/>
    </xf>
    <xf numFmtId="166" fontId="113" fillId="0" borderId="0" xfId="99" applyFont="1" applyFill="1" applyAlignment="1" applyProtection="1">
      <alignment horizontal="center"/>
      <protection/>
    </xf>
    <xf numFmtId="166" fontId="101" fillId="0" borderId="0" xfId="99" applyFont="1" applyFill="1" applyAlignment="1" applyProtection="1">
      <alignment horizontal="left" vertical="center"/>
      <protection/>
    </xf>
    <xf numFmtId="166" fontId="93" fillId="0" borderId="0" xfId="99" applyFont="1" applyFill="1" applyAlignment="1" applyProtection="1">
      <alignment horizontal="center"/>
      <protection/>
    </xf>
    <xf numFmtId="166" fontId="126" fillId="0" borderId="0" xfId="99" applyFont="1" applyFill="1" applyAlignment="1" applyProtection="1">
      <alignment/>
      <protection/>
    </xf>
    <xf numFmtId="166" fontId="126" fillId="0" borderId="0" xfId="99" applyFont="1" applyFill="1" applyBorder="1" applyAlignment="1" applyProtection="1">
      <alignment/>
      <protection/>
    </xf>
    <xf numFmtId="166" fontId="102" fillId="0" borderId="0" xfId="99" applyFont="1" applyFill="1" applyBorder="1" applyAlignment="1" applyProtection="1">
      <alignment vertical="center"/>
      <protection/>
    </xf>
    <xf numFmtId="166" fontId="102" fillId="0" borderId="0" xfId="99" applyFont="1" applyFill="1" applyBorder="1" applyAlignment="1" applyProtection="1">
      <alignment horizontal="right" vertical="center"/>
      <protection/>
    </xf>
    <xf numFmtId="166" fontId="127" fillId="0" borderId="0" xfId="99" applyFont="1" applyFill="1" applyAlignment="1" applyProtection="1">
      <alignment horizontal="center" vertical="center"/>
      <protection/>
    </xf>
    <xf numFmtId="49" fontId="127" fillId="0" borderId="0" xfId="99" applyNumberFormat="1" applyFont="1" applyFill="1" applyAlignment="1" applyProtection="1">
      <alignment wrapText="1"/>
      <protection/>
    </xf>
    <xf numFmtId="49" fontId="127" fillId="0" borderId="0" xfId="99" applyNumberFormat="1" applyFont="1" applyFill="1" applyAlignment="1" applyProtection="1">
      <alignment horizontal="center" wrapText="1"/>
      <protection/>
    </xf>
    <xf numFmtId="166" fontId="127" fillId="0" borderId="0" xfId="99" applyFont="1" applyFill="1" applyAlignment="1" applyProtection="1">
      <alignment/>
      <protection/>
    </xf>
    <xf numFmtId="166" fontId="100" fillId="0" borderId="92" xfId="99" applyFont="1" applyFill="1" applyBorder="1" applyAlignment="1" applyProtection="1">
      <alignment horizontal="center"/>
      <protection/>
    </xf>
    <xf numFmtId="166" fontId="100" fillId="0" borderId="93" xfId="99" applyFont="1" applyFill="1" applyBorder="1" applyAlignment="1" applyProtection="1">
      <alignment horizontal="center"/>
      <protection/>
    </xf>
    <xf numFmtId="166" fontId="100" fillId="0" borderId="94" xfId="99" applyFont="1" applyFill="1" applyBorder="1" applyAlignment="1" applyProtection="1">
      <alignment horizontal="center" wrapText="1"/>
      <protection/>
    </xf>
    <xf numFmtId="166" fontId="100" fillId="0" borderId="95" xfId="99" applyFont="1" applyFill="1" applyBorder="1" applyAlignment="1" applyProtection="1">
      <alignment horizontal="center" wrapText="1"/>
      <protection/>
    </xf>
    <xf numFmtId="166" fontId="100" fillId="0" borderId="96" xfId="99" applyFont="1" applyFill="1" applyBorder="1" applyAlignment="1" applyProtection="1">
      <alignment horizontal="center" vertical="center" wrapText="1"/>
      <protection/>
    </xf>
    <xf numFmtId="166" fontId="100" fillId="0" borderId="97" xfId="99" applyFont="1" applyFill="1" applyBorder="1" applyAlignment="1" applyProtection="1">
      <alignment vertical="center" wrapText="1"/>
      <protection/>
    </xf>
    <xf numFmtId="166" fontId="100" fillId="0" borderId="97" xfId="99" applyFont="1" applyFill="1" applyBorder="1" applyAlignment="1" applyProtection="1">
      <alignment horizontal="center" vertical="center" wrapText="1"/>
      <protection/>
    </xf>
    <xf numFmtId="166" fontId="100" fillId="0" borderId="98" xfId="99" applyFont="1" applyFill="1" applyBorder="1" applyAlignment="1" applyProtection="1">
      <alignment horizontal="center" vertical="center" wrapText="1"/>
      <protection/>
    </xf>
    <xf numFmtId="166" fontId="100" fillId="0" borderId="43" xfId="99" applyFont="1" applyFill="1" applyBorder="1" applyAlignment="1" applyProtection="1">
      <alignment horizontal="center" vertical="center" wrapText="1"/>
      <protection/>
    </xf>
    <xf numFmtId="166" fontId="100" fillId="0" borderId="20" xfId="99" applyFont="1" applyFill="1" applyBorder="1" applyAlignment="1" applyProtection="1">
      <alignment horizontal="left" wrapText="1"/>
      <protection/>
    </xf>
    <xf numFmtId="166" fontId="100" fillId="0" borderId="20" xfId="99" applyFont="1" applyFill="1" applyBorder="1" applyAlignment="1" applyProtection="1">
      <alignment horizontal="center" wrapText="1"/>
      <protection/>
    </xf>
    <xf numFmtId="166" fontId="100" fillId="0" borderId="99" xfId="99" applyFont="1" applyFill="1" applyBorder="1" applyAlignment="1" applyProtection="1">
      <alignment horizontal="center" wrapText="1"/>
      <protection/>
    </xf>
    <xf numFmtId="166" fontId="100" fillId="0" borderId="0" xfId="99" applyFont="1" applyFill="1" applyBorder="1" applyAlignment="1" applyProtection="1">
      <alignment horizontal="center" vertical="center" wrapText="1"/>
      <protection/>
    </xf>
    <xf numFmtId="166" fontId="100" fillId="0" borderId="36" xfId="99" applyFont="1" applyFill="1" applyBorder="1" applyAlignment="1" applyProtection="1">
      <alignment horizontal="center" vertical="center" wrapText="1"/>
      <protection/>
    </xf>
    <xf numFmtId="166" fontId="100" fillId="0" borderId="18" xfId="99" applyFont="1" applyFill="1" applyBorder="1" applyAlignment="1" applyProtection="1">
      <alignment horizontal="left" wrapText="1"/>
      <protection/>
    </xf>
    <xf numFmtId="166" fontId="100" fillId="0" borderId="18" xfId="99" applyFont="1" applyFill="1" applyBorder="1" applyAlignment="1" applyProtection="1">
      <alignment horizontal="center" wrapText="1"/>
      <protection/>
    </xf>
    <xf numFmtId="166" fontId="100" fillId="0" borderId="100" xfId="99" applyFont="1" applyFill="1" applyBorder="1" applyAlignment="1" applyProtection="1">
      <alignment horizontal="center" wrapText="1"/>
      <protection/>
    </xf>
    <xf numFmtId="166" fontId="100" fillId="0" borderId="47" xfId="99" applyFont="1" applyFill="1" applyBorder="1" applyAlignment="1" applyProtection="1">
      <alignment horizontal="center" vertical="center" wrapText="1"/>
      <protection/>
    </xf>
    <xf numFmtId="166" fontId="100" fillId="0" borderId="101" xfId="99" applyFont="1" applyFill="1" applyBorder="1" applyAlignment="1" applyProtection="1">
      <alignment horizontal="left" wrapText="1"/>
      <protection/>
    </xf>
    <xf numFmtId="166" fontId="100" fillId="0" borderId="101" xfId="99" applyFont="1" applyFill="1" applyBorder="1" applyAlignment="1" applyProtection="1">
      <alignment horizontal="center" wrapText="1"/>
      <protection/>
    </xf>
    <xf numFmtId="166" fontId="100" fillId="0" borderId="102" xfId="99" applyFont="1" applyFill="1" applyBorder="1" applyAlignment="1" applyProtection="1">
      <alignment horizontal="center" wrapText="1"/>
      <protection/>
    </xf>
    <xf numFmtId="166" fontId="100" fillId="0" borderId="0" xfId="99" applyFont="1" applyFill="1" applyBorder="1" applyAlignment="1" applyProtection="1">
      <alignment horizontal="left" wrapText="1"/>
      <protection/>
    </xf>
    <xf numFmtId="166" fontId="100" fillId="0" borderId="0" xfId="99" applyFont="1" applyFill="1" applyBorder="1" applyAlignment="1" applyProtection="1">
      <alignment horizontal="center" wrapText="1"/>
      <protection/>
    </xf>
    <xf numFmtId="166" fontId="100" fillId="0" borderId="86" xfId="99" applyFont="1" applyFill="1" applyBorder="1" applyAlignment="1" applyProtection="1">
      <alignment horizontal="center"/>
      <protection/>
    </xf>
    <xf numFmtId="166" fontId="100" fillId="0" borderId="87" xfId="99" applyFont="1" applyFill="1" applyBorder="1" applyAlignment="1" applyProtection="1">
      <alignment horizontal="center"/>
      <protection/>
    </xf>
    <xf numFmtId="166" fontId="100" fillId="0" borderId="87" xfId="99" applyFont="1" applyFill="1" applyBorder="1" applyAlignment="1" applyProtection="1">
      <alignment horizontal="center" wrapText="1"/>
      <protection/>
    </xf>
    <xf numFmtId="166" fontId="100" fillId="0" borderId="88" xfId="99" applyFont="1" applyFill="1" applyBorder="1" applyAlignment="1" applyProtection="1">
      <alignment horizontal="center" wrapText="1"/>
      <protection/>
    </xf>
    <xf numFmtId="166" fontId="100" fillId="0" borderId="103" xfId="99" applyFont="1" applyFill="1" applyBorder="1" applyAlignment="1" applyProtection="1">
      <alignment horizontal="center"/>
      <protection/>
    </xf>
    <xf numFmtId="166" fontId="100" fillId="0" borderId="104" xfId="99" applyFont="1" applyFill="1" applyBorder="1" applyAlignment="1" applyProtection="1">
      <alignment horizontal="left"/>
      <protection/>
    </xf>
    <xf numFmtId="166" fontId="100" fillId="0" borderId="104" xfId="99" applyFont="1" applyFill="1" applyBorder="1" applyAlignment="1" applyProtection="1">
      <alignment horizontal="center"/>
      <protection/>
    </xf>
    <xf numFmtId="166" fontId="100" fillId="0" borderId="105" xfId="99" applyFont="1" applyFill="1" applyBorder="1" applyAlignment="1" applyProtection="1">
      <alignment horizontal="center"/>
      <protection/>
    </xf>
    <xf numFmtId="166" fontId="100" fillId="0" borderId="0" xfId="99" applyFont="1" applyFill="1" applyBorder="1" applyAlignment="1" applyProtection="1">
      <alignment vertical="center" wrapText="1"/>
      <protection/>
    </xf>
    <xf numFmtId="166" fontId="100" fillId="0" borderId="93" xfId="99" applyFont="1" applyFill="1" applyBorder="1" applyAlignment="1" applyProtection="1">
      <alignment horizontal="center" wrapText="1"/>
      <protection/>
    </xf>
    <xf numFmtId="166" fontId="100" fillId="0" borderId="106" xfId="99" applyFont="1" applyFill="1" applyBorder="1" applyAlignment="1" applyProtection="1">
      <alignment horizontal="center"/>
      <protection/>
    </xf>
    <xf numFmtId="166" fontId="100" fillId="0" borderId="43" xfId="99" applyFont="1" applyFill="1" applyBorder="1" applyAlignment="1" applyProtection="1">
      <alignment horizontal="center"/>
      <protection/>
    </xf>
    <xf numFmtId="166" fontId="100" fillId="0" borderId="20" xfId="99" applyFont="1" applyFill="1" applyBorder="1" applyAlignment="1" applyProtection="1">
      <alignment vertical="center" wrapText="1"/>
      <protection/>
    </xf>
    <xf numFmtId="166" fontId="100" fillId="0" borderId="20" xfId="99" applyFont="1" applyFill="1" applyBorder="1" applyAlignment="1" applyProtection="1">
      <alignment horizontal="center" vertical="center" wrapText="1"/>
      <protection/>
    </xf>
    <xf numFmtId="166" fontId="100" fillId="0" borderId="31" xfId="99" applyFont="1" applyFill="1" applyBorder="1" applyAlignment="1" applyProtection="1">
      <alignment horizontal="center"/>
      <protection/>
    </xf>
    <xf numFmtId="166" fontId="100" fillId="0" borderId="20" xfId="99" applyFont="1" applyFill="1" applyBorder="1" applyAlignment="1" applyProtection="1">
      <alignment horizontal="left"/>
      <protection/>
    </xf>
    <xf numFmtId="166" fontId="100" fillId="0" borderId="20" xfId="99" applyFont="1" applyFill="1" applyBorder="1" applyAlignment="1" applyProtection="1">
      <alignment horizontal="center"/>
      <protection/>
    </xf>
    <xf numFmtId="166" fontId="100" fillId="0" borderId="99" xfId="99" applyFont="1" applyFill="1" applyBorder="1" applyAlignment="1" applyProtection="1">
      <alignment horizontal="center"/>
      <protection/>
    </xf>
    <xf numFmtId="166" fontId="100" fillId="0" borderId="36" xfId="99" applyFont="1" applyFill="1" applyBorder="1" applyAlignment="1" applyProtection="1">
      <alignment horizontal="center" vertical="center"/>
      <protection/>
    </xf>
    <xf numFmtId="166" fontId="100" fillId="0" borderId="18" xfId="99" applyFont="1" applyFill="1" applyBorder="1" applyAlignment="1" applyProtection="1">
      <alignment vertical="center" wrapText="1"/>
      <protection/>
    </xf>
    <xf numFmtId="166" fontId="100" fillId="0" borderId="18" xfId="99" applyFont="1" applyFill="1" applyBorder="1" applyAlignment="1" applyProtection="1">
      <alignment horizontal="center" vertical="center" wrapText="1"/>
      <protection/>
    </xf>
    <xf numFmtId="166" fontId="100" fillId="0" borderId="23" xfId="99" applyFont="1" applyFill="1" applyBorder="1" applyAlignment="1" applyProtection="1">
      <alignment horizontal="center" vertical="center"/>
      <protection/>
    </xf>
    <xf numFmtId="166" fontId="100" fillId="0" borderId="18" xfId="99" applyFont="1" applyFill="1" applyBorder="1" applyAlignment="1" applyProtection="1">
      <alignment horizontal="left"/>
      <protection/>
    </xf>
    <xf numFmtId="166" fontId="100" fillId="0" borderId="18" xfId="99" applyFont="1" applyFill="1" applyBorder="1" applyAlignment="1" applyProtection="1">
      <alignment horizontal="center"/>
      <protection/>
    </xf>
    <xf numFmtId="166" fontId="100" fillId="0" borderId="100" xfId="99" applyFont="1" applyFill="1" applyBorder="1" applyAlignment="1" applyProtection="1">
      <alignment horizontal="center" vertical="center" wrapText="1"/>
      <protection/>
    </xf>
    <xf numFmtId="166" fontId="100" fillId="0" borderId="26" xfId="99" applyFont="1" applyFill="1" applyBorder="1" applyAlignment="1" applyProtection="1">
      <alignment vertical="center" wrapText="1"/>
      <protection/>
    </xf>
    <xf numFmtId="166" fontId="100" fillId="0" borderId="26" xfId="99" applyFont="1" applyFill="1" applyBorder="1" applyAlignment="1" applyProtection="1">
      <alignment horizontal="center" vertical="center" wrapText="1"/>
      <protection/>
    </xf>
    <xf numFmtId="166" fontId="100" fillId="0" borderId="107" xfId="99" applyFont="1" applyFill="1" applyBorder="1" applyAlignment="1" applyProtection="1">
      <alignment horizontal="center" vertical="center" wrapText="1"/>
      <protection/>
    </xf>
    <xf numFmtId="166" fontId="100" fillId="0" borderId="39" xfId="99" applyFont="1" applyFill="1" applyBorder="1" applyAlignment="1" applyProtection="1">
      <alignment horizontal="center" vertical="center"/>
      <protection/>
    </xf>
    <xf numFmtId="166" fontId="100" fillId="0" borderId="23" xfId="99" applyFont="1" applyFill="1" applyBorder="1" applyAlignment="1" applyProtection="1">
      <alignment vertical="center" wrapText="1"/>
      <protection/>
    </xf>
    <xf numFmtId="166" fontId="100" fillId="0" borderId="23" xfId="99" applyFont="1" applyFill="1" applyBorder="1" applyAlignment="1" applyProtection="1">
      <alignment horizontal="center" vertical="center" wrapText="1"/>
      <protection/>
    </xf>
    <xf numFmtId="166" fontId="100" fillId="0" borderId="30" xfId="99" applyFont="1" applyFill="1" applyBorder="1" applyAlignment="1" applyProtection="1">
      <alignment horizontal="center" vertical="center"/>
      <protection/>
    </xf>
    <xf numFmtId="166" fontId="100" fillId="0" borderId="27" xfId="99" applyFont="1" applyFill="1" applyBorder="1" applyAlignment="1" applyProtection="1">
      <alignment vertical="center" wrapText="1"/>
      <protection/>
    </xf>
    <xf numFmtId="166" fontId="100" fillId="0" borderId="27" xfId="99" applyFont="1" applyFill="1" applyBorder="1" applyAlignment="1" applyProtection="1">
      <alignment horizontal="center" vertical="center" wrapText="1"/>
      <protection/>
    </xf>
    <xf numFmtId="166" fontId="100" fillId="0" borderId="85" xfId="99" applyFont="1" applyFill="1" applyBorder="1" applyAlignment="1" applyProtection="1">
      <alignment horizontal="center" vertical="center" wrapText="1"/>
      <protection/>
    </xf>
    <xf numFmtId="166" fontId="100" fillId="0" borderId="84" xfId="99" applyFont="1" applyFill="1" applyBorder="1" applyAlignment="1" applyProtection="1">
      <alignment horizontal="center" vertical="center"/>
      <protection/>
    </xf>
    <xf numFmtId="166" fontId="100" fillId="0" borderId="18" xfId="99" applyFont="1" applyFill="1" applyBorder="1" applyAlignment="1" applyProtection="1">
      <alignment horizontal="center" vertical="center"/>
      <protection/>
    </xf>
    <xf numFmtId="166" fontId="100" fillId="0" borderId="99" xfId="99" applyFont="1" applyFill="1" applyBorder="1" applyAlignment="1" applyProtection="1">
      <alignment horizontal="center" vertical="center" wrapText="1"/>
      <protection/>
    </xf>
    <xf numFmtId="166" fontId="100" fillId="0" borderId="74" xfId="99" applyFont="1" applyFill="1" applyBorder="1" applyAlignment="1" applyProtection="1">
      <alignment horizontal="center" vertical="center"/>
      <protection/>
    </xf>
    <xf numFmtId="166" fontId="100" fillId="0" borderId="29" xfId="99" applyFont="1" applyFill="1" applyBorder="1" applyAlignment="1" applyProtection="1">
      <alignment vertical="center" wrapText="1"/>
      <protection/>
    </xf>
    <xf numFmtId="166" fontId="100" fillId="0" borderId="29" xfId="99" applyFont="1" applyFill="1" applyBorder="1" applyAlignment="1" applyProtection="1">
      <alignment horizontal="center" vertical="center" wrapText="1"/>
      <protection/>
    </xf>
    <xf numFmtId="166" fontId="100" fillId="0" borderId="26" xfId="99" applyFont="1" applyFill="1" applyBorder="1" applyAlignment="1" applyProtection="1">
      <alignment horizontal="center" vertical="center"/>
      <protection/>
    </xf>
    <xf numFmtId="166" fontId="100" fillId="0" borderId="27" xfId="99" applyFont="1" applyFill="1" applyBorder="1" applyAlignment="1" applyProtection="1">
      <alignment horizontal="center" vertical="center"/>
      <protection/>
    </xf>
    <xf numFmtId="166" fontId="100" fillId="0" borderId="108" xfId="99" applyFont="1" applyFill="1" applyBorder="1" applyAlignment="1" applyProtection="1">
      <alignment horizontal="center" vertical="center"/>
      <protection/>
    </xf>
    <xf numFmtId="166" fontId="126" fillId="0" borderId="109" xfId="99" applyFont="1" applyFill="1" applyBorder="1" applyAlignment="1" applyProtection="1">
      <alignment/>
      <protection/>
    </xf>
    <xf numFmtId="166" fontId="100" fillId="0" borderId="109" xfId="99" applyFont="1" applyFill="1" applyBorder="1" applyAlignment="1" applyProtection="1">
      <alignment horizontal="center" vertical="center"/>
      <protection/>
    </xf>
    <xf numFmtId="166" fontId="100" fillId="0" borderId="109" xfId="99" applyFont="1" applyFill="1" applyBorder="1" applyAlignment="1" applyProtection="1">
      <alignment vertical="center" wrapText="1"/>
      <protection/>
    </xf>
    <xf numFmtId="166" fontId="100" fillId="0" borderId="109" xfId="99" applyFont="1" applyFill="1" applyBorder="1" applyAlignment="1" applyProtection="1">
      <alignment horizontal="center" vertical="center" wrapText="1"/>
      <protection/>
    </xf>
    <xf numFmtId="166" fontId="100" fillId="0" borderId="110" xfId="99" applyFont="1" applyFill="1" applyBorder="1" applyAlignment="1" applyProtection="1">
      <alignment horizontal="center" vertical="center" wrapText="1"/>
      <protection/>
    </xf>
    <xf numFmtId="166" fontId="100" fillId="0" borderId="96" xfId="99" applyFont="1" applyFill="1" applyBorder="1" applyAlignment="1" applyProtection="1">
      <alignment horizontal="center"/>
      <protection/>
    </xf>
    <xf numFmtId="166" fontId="100" fillId="0" borderId="97" xfId="99" applyFont="1" applyFill="1" applyBorder="1" applyAlignment="1" applyProtection="1">
      <alignment horizontal="left"/>
      <protection/>
    </xf>
    <xf numFmtId="166" fontId="100" fillId="0" borderId="97" xfId="99" applyFont="1" applyFill="1" applyBorder="1" applyAlignment="1" applyProtection="1">
      <alignment horizontal="center"/>
      <protection/>
    </xf>
    <xf numFmtId="166" fontId="100" fillId="0" borderId="111" xfId="99" applyFont="1" applyFill="1" applyBorder="1" applyAlignment="1" applyProtection="1">
      <alignment horizontal="center"/>
      <protection/>
    </xf>
    <xf numFmtId="166" fontId="100" fillId="0" borderId="112" xfId="99" applyFont="1" applyFill="1" applyBorder="1" applyAlignment="1" applyProtection="1">
      <alignment horizontal="center"/>
      <protection/>
    </xf>
    <xf numFmtId="166" fontId="100" fillId="0" borderId="113" xfId="99" applyFont="1" applyFill="1" applyBorder="1" applyAlignment="1" applyProtection="1">
      <alignment horizontal="center" vertical="center" wrapText="1"/>
      <protection/>
    </xf>
    <xf numFmtId="166" fontId="100" fillId="0" borderId="69" xfId="99" applyFont="1" applyFill="1" applyBorder="1" applyAlignment="1" applyProtection="1">
      <alignment vertical="center" wrapText="1"/>
      <protection/>
    </xf>
    <xf numFmtId="166" fontId="100" fillId="0" borderId="69" xfId="99" applyFont="1" applyFill="1" applyBorder="1" applyAlignment="1" applyProtection="1">
      <alignment horizontal="center" vertical="center" wrapText="1"/>
      <protection/>
    </xf>
    <xf numFmtId="166" fontId="100" fillId="0" borderId="114" xfId="99" applyFont="1" applyFill="1" applyBorder="1" applyAlignment="1" applyProtection="1">
      <alignment horizontal="center" vertical="center" wrapText="1"/>
      <protection/>
    </xf>
    <xf numFmtId="166" fontId="100" fillId="0" borderId="84" xfId="99" applyFont="1" applyFill="1" applyBorder="1" applyAlignment="1" applyProtection="1">
      <alignment horizontal="center" vertical="center" wrapText="1"/>
      <protection/>
    </xf>
    <xf numFmtId="166" fontId="100" fillId="0" borderId="80" xfId="99" applyFont="1" applyFill="1" applyBorder="1" applyAlignment="1" applyProtection="1">
      <alignment horizontal="center" vertical="center" wrapText="1"/>
      <protection/>
    </xf>
    <xf numFmtId="166" fontId="100" fillId="0" borderId="82" xfId="99" applyFont="1" applyFill="1" applyBorder="1" applyAlignment="1" applyProtection="1">
      <alignment vertical="center" wrapText="1"/>
      <protection/>
    </xf>
    <xf numFmtId="166" fontId="100" fillId="0" borderId="82" xfId="99" applyFont="1" applyFill="1" applyBorder="1" applyAlignment="1" applyProtection="1">
      <alignment horizontal="center" vertical="center" wrapText="1"/>
      <protection/>
    </xf>
    <xf numFmtId="166" fontId="100" fillId="0" borderId="83" xfId="99" applyFont="1" applyFill="1" applyBorder="1" applyAlignment="1" applyProtection="1">
      <alignment horizontal="center" vertical="center" wrapText="1"/>
      <protection/>
    </xf>
    <xf numFmtId="166" fontId="127" fillId="0" borderId="0" xfId="99" applyFont="1" applyFill="1" applyAlignment="1" applyProtection="1">
      <alignment horizontal="center"/>
      <protection/>
    </xf>
    <xf numFmtId="166" fontId="100" fillId="0" borderId="0" xfId="99" applyFont="1" applyFill="1" applyBorder="1" applyAlignment="1" applyProtection="1">
      <alignment horizontal="left" vertical="center" wrapText="1"/>
      <protection/>
    </xf>
    <xf numFmtId="166" fontId="100" fillId="0" borderId="86" xfId="99" applyFont="1" applyFill="1" applyBorder="1" applyAlignment="1" applyProtection="1">
      <alignment horizontal="center" vertical="center" wrapText="1"/>
      <protection/>
    </xf>
    <xf numFmtId="166" fontId="100" fillId="0" borderId="87" xfId="99" applyFont="1" applyFill="1" applyBorder="1" applyAlignment="1" applyProtection="1">
      <alignment horizontal="left" vertical="center" wrapText="1"/>
      <protection/>
    </xf>
    <xf numFmtId="166" fontId="100" fillId="0" borderId="87" xfId="99" applyFont="1" applyFill="1" applyBorder="1" applyAlignment="1" applyProtection="1">
      <alignment horizontal="center" vertical="center" wrapText="1"/>
      <protection/>
    </xf>
    <xf numFmtId="166" fontId="100" fillId="0" borderId="88" xfId="99" applyFont="1" applyFill="1" applyBorder="1" applyAlignment="1" applyProtection="1">
      <alignment horizontal="center" vertical="center" wrapText="1"/>
      <protection/>
    </xf>
    <xf numFmtId="166" fontId="127" fillId="0" borderId="0" xfId="99" applyFont="1" applyFill="1" applyAlignment="1" applyProtection="1">
      <alignment horizontal="left"/>
      <protection/>
    </xf>
    <xf numFmtId="166" fontId="100" fillId="0" borderId="0" xfId="99" applyFont="1" applyFill="1" applyAlignment="1" applyProtection="1">
      <alignment horizontal="left" vertical="center"/>
      <protection/>
    </xf>
    <xf numFmtId="166" fontId="100" fillId="0" borderId="0" xfId="99" applyFont="1" applyFill="1" applyAlignment="1" applyProtection="1">
      <alignment horizontal="left" vertical="center" wrapText="1"/>
      <protection/>
    </xf>
    <xf numFmtId="166" fontId="100" fillId="0" borderId="0" xfId="99" applyFont="1" applyFill="1" applyAlignment="1" applyProtection="1">
      <alignment horizontal="center" vertical="center" wrapText="1"/>
      <protection/>
    </xf>
    <xf numFmtId="166" fontId="113" fillId="0" borderId="0" xfId="99" applyFont="1" applyFill="1" applyAlignment="1" applyProtection="1">
      <alignment/>
      <protection/>
    </xf>
    <xf numFmtId="0" fontId="0" fillId="0" borderId="0" xfId="0" applyBorder="1" applyAlignment="1">
      <alignment/>
    </xf>
    <xf numFmtId="0" fontId="128" fillId="0" borderId="0" xfId="0" applyFont="1" applyFill="1" applyBorder="1" applyAlignment="1">
      <alignment horizontal="center" vertical="center"/>
    </xf>
    <xf numFmtId="166" fontId="129" fillId="0" borderId="0" xfId="105" applyFont="1" applyFill="1" applyAlignment="1" applyProtection="1">
      <alignment horizontal="center"/>
      <protection/>
    </xf>
    <xf numFmtId="49" fontId="108" fillId="0" borderId="27" xfId="99" applyNumberFormat="1" applyFont="1" applyFill="1" applyBorder="1" applyAlignment="1" applyProtection="1">
      <alignment horizontal="center" vertical="center" wrapText="1"/>
      <protection/>
    </xf>
    <xf numFmtId="49" fontId="108" fillId="56" borderId="23" xfId="99" applyNumberFormat="1" applyFont="1" applyFill="1" applyBorder="1" applyAlignment="1" applyProtection="1">
      <alignment horizontal="left" vertical="center" wrapText="1"/>
      <protection/>
    </xf>
    <xf numFmtId="49" fontId="108" fillId="56" borderId="18" xfId="99" applyNumberFormat="1" applyFont="1" applyFill="1" applyBorder="1" applyAlignment="1" applyProtection="1">
      <alignment horizontal="center" vertical="center" wrapText="1"/>
      <protection/>
    </xf>
    <xf numFmtId="49" fontId="108" fillId="57" borderId="18" xfId="99" applyNumberFormat="1" applyFont="1" applyFill="1" applyBorder="1" applyAlignment="1" applyProtection="1">
      <alignment horizontal="center" vertical="center" wrapText="1"/>
      <protection/>
    </xf>
    <xf numFmtId="166" fontId="108" fillId="56" borderId="18" xfId="99" applyFont="1" applyFill="1" applyBorder="1" applyAlignment="1" applyProtection="1">
      <alignment horizontal="center" vertical="center"/>
      <protection/>
    </xf>
    <xf numFmtId="166" fontId="108" fillId="56" borderId="26" xfId="99" applyFont="1" applyFill="1" applyBorder="1" applyAlignment="1" applyProtection="1">
      <alignment horizontal="center" vertical="center"/>
      <protection/>
    </xf>
    <xf numFmtId="166" fontId="108" fillId="56" borderId="23" xfId="99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166" fontId="108" fillId="56" borderId="0" xfId="99" applyFont="1" applyFill="1" applyBorder="1" applyAlignment="1" applyProtection="1">
      <alignment vertical="center" wrapText="1"/>
      <protection/>
    </xf>
    <xf numFmtId="166" fontId="108" fillId="56" borderId="20" xfId="99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9" fontId="108" fillId="56" borderId="23" xfId="9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left"/>
    </xf>
    <xf numFmtId="166" fontId="108" fillId="0" borderId="27" xfId="99" applyFont="1" applyFill="1" applyBorder="1" applyAlignment="1" applyProtection="1">
      <alignment horizontal="center" vertical="center" wrapText="1"/>
      <protection/>
    </xf>
    <xf numFmtId="166" fontId="108" fillId="56" borderId="18" xfId="99" applyFont="1" applyFill="1" applyBorder="1" applyAlignment="1" applyProtection="1">
      <alignment horizontal="center"/>
      <protection/>
    </xf>
    <xf numFmtId="49" fontId="108" fillId="0" borderId="18" xfId="99" applyNumberFormat="1" applyFont="1" applyFill="1" applyBorder="1" applyAlignment="1" applyProtection="1">
      <alignment horizontal="center" vertical="center" wrapText="1"/>
      <protection/>
    </xf>
    <xf numFmtId="49" fontId="108" fillId="56" borderId="19" xfId="99" applyNumberFormat="1" applyFont="1" applyFill="1" applyBorder="1" applyAlignment="1" applyProtection="1">
      <alignment horizontal="center" vertical="center" wrapText="1"/>
      <protection/>
    </xf>
    <xf numFmtId="0" fontId="130" fillId="0" borderId="27" xfId="0" applyFont="1" applyBorder="1" applyAlignment="1">
      <alignment horizontal="center" wrapText="1"/>
    </xf>
    <xf numFmtId="166" fontId="108" fillId="56" borderId="27" xfId="99" applyFont="1" applyFill="1" applyBorder="1" applyAlignment="1" applyProtection="1">
      <alignment horizontal="center" vertical="center"/>
      <protection/>
    </xf>
    <xf numFmtId="166" fontId="108" fillId="0" borderId="23" xfId="99" applyFont="1" applyFill="1" applyBorder="1" applyAlignment="1" applyProtection="1">
      <alignment vertical="center" wrapText="1"/>
      <protection/>
    </xf>
    <xf numFmtId="0" fontId="26" fillId="0" borderId="27" xfId="109" applyFont="1" applyBorder="1" applyAlignment="1">
      <alignment vertical="center" wrapText="1"/>
      <protection/>
    </xf>
    <xf numFmtId="166" fontId="108" fillId="56" borderId="18" xfId="99" applyFont="1" applyFill="1" applyBorder="1" applyAlignment="1">
      <alignment horizontal="center" vertical="center"/>
    </xf>
    <xf numFmtId="166" fontId="108" fillId="56" borderId="18" xfId="99" applyFont="1" applyFill="1" applyBorder="1" applyAlignment="1" applyProtection="1">
      <alignment horizontal="center" vertical="center" wrapText="1"/>
      <protection/>
    </xf>
    <xf numFmtId="166" fontId="108" fillId="56" borderId="31" xfId="99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25" fillId="0" borderId="27" xfId="0" applyFont="1" applyBorder="1" applyAlignment="1">
      <alignment horizontal="left" vertical="center" wrapText="1"/>
    </xf>
    <xf numFmtId="0" fontId="131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09" fillId="0" borderId="0" xfId="0" applyFont="1" applyAlignment="1">
      <alignment/>
    </xf>
    <xf numFmtId="0" fontId="132" fillId="0" borderId="0" xfId="0" applyFont="1" applyAlignment="1">
      <alignment/>
    </xf>
    <xf numFmtId="0" fontId="132" fillId="0" borderId="115" xfId="0" applyFont="1" applyBorder="1" applyAlignment="1">
      <alignment/>
    </xf>
    <xf numFmtId="0" fontId="132" fillId="0" borderId="73" xfId="0" applyFont="1" applyBorder="1" applyAlignment="1">
      <alignment/>
    </xf>
    <xf numFmtId="0" fontId="133" fillId="0" borderId="73" xfId="0" applyFont="1" applyBorder="1" applyAlignment="1">
      <alignment horizontal="center" vertical="center"/>
    </xf>
    <xf numFmtId="0" fontId="131" fillId="0" borderId="73" xfId="0" applyFont="1" applyBorder="1" applyAlignment="1">
      <alignment horizontal="center" vertical="center"/>
    </xf>
    <xf numFmtId="0" fontId="100" fillId="0" borderId="73" xfId="0" applyFont="1" applyBorder="1" applyAlignment="1">
      <alignment vertical="center"/>
    </xf>
    <xf numFmtId="0" fontId="100" fillId="0" borderId="73" xfId="0" applyFont="1" applyBorder="1" applyAlignment="1">
      <alignment/>
    </xf>
    <xf numFmtId="0" fontId="128" fillId="0" borderId="0" xfId="0" applyFont="1" applyBorder="1" applyAlignment="1">
      <alignment horizontal="center" vertical="center"/>
    </xf>
    <xf numFmtId="0" fontId="128" fillId="0" borderId="0" xfId="0" applyFont="1" applyBorder="1" applyAlignment="1">
      <alignment horizontal="center"/>
    </xf>
    <xf numFmtId="0" fontId="132" fillId="0" borderId="116" xfId="0" applyFont="1" applyBorder="1" applyAlignment="1">
      <alignment/>
    </xf>
    <xf numFmtId="0" fontId="132" fillId="0" borderId="0" xfId="0" applyFont="1" applyBorder="1" applyAlignment="1">
      <alignment/>
    </xf>
    <xf numFmtId="0" fontId="132" fillId="0" borderId="0" xfId="0" applyFont="1" applyAlignment="1">
      <alignment horizontal="center"/>
    </xf>
    <xf numFmtId="0" fontId="128" fillId="0" borderId="65" xfId="0" applyFont="1" applyBorder="1" applyAlignment="1">
      <alignment horizontal="center" vertical="center"/>
    </xf>
    <xf numFmtId="0" fontId="128" fillId="0" borderId="65" xfId="0" applyFont="1" applyBorder="1" applyAlignment="1">
      <alignment horizontal="center"/>
    </xf>
    <xf numFmtId="0" fontId="0" fillId="0" borderId="117" xfId="0" applyFont="1" applyFill="1" applyBorder="1" applyAlignment="1">
      <alignment/>
    </xf>
    <xf numFmtId="0" fontId="0" fillId="0" borderId="118" xfId="0" applyFont="1" applyFill="1" applyBorder="1" applyAlignment="1">
      <alignment/>
    </xf>
    <xf numFmtId="0" fontId="131" fillId="0" borderId="119" xfId="0" applyFont="1" applyFill="1" applyBorder="1" applyAlignment="1">
      <alignment horizontal="center"/>
    </xf>
    <xf numFmtId="0" fontId="131" fillId="0" borderId="120" xfId="0" applyFont="1" applyFill="1" applyBorder="1" applyAlignment="1">
      <alignment horizontal="center"/>
    </xf>
    <xf numFmtId="0" fontId="131" fillId="0" borderId="121" xfId="0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128" fillId="0" borderId="53" xfId="0" applyFont="1" applyFill="1" applyBorder="1" applyAlignment="1">
      <alignment horizontal="center" vertical="center"/>
    </xf>
    <xf numFmtId="0" fontId="128" fillId="0" borderId="65" xfId="0" applyFont="1" applyFill="1" applyBorder="1" applyAlignment="1">
      <alignment horizontal="center" vertical="center"/>
    </xf>
    <xf numFmtId="0" fontId="128" fillId="0" borderId="53" xfId="0" applyFont="1" applyFill="1" applyBorder="1" applyAlignment="1">
      <alignment horizontal="center"/>
    </xf>
    <xf numFmtId="0" fontId="128" fillId="0" borderId="65" xfId="0" applyFont="1" applyFill="1" applyBorder="1" applyAlignment="1">
      <alignment horizontal="center"/>
    </xf>
    <xf numFmtId="0" fontId="131" fillId="0" borderId="0" xfId="0" applyFont="1" applyFill="1" applyBorder="1" applyAlignment="1">
      <alignment horizontal="center"/>
    </xf>
    <xf numFmtId="0" fontId="0" fillId="0" borderId="119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0" fontId="131" fillId="0" borderId="65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66" fontId="101" fillId="0" borderId="0" xfId="105" applyFont="1" applyFill="1" applyAlignment="1" applyProtection="1">
      <alignment horizontal="center"/>
      <protection/>
    </xf>
    <xf numFmtId="0" fontId="112" fillId="0" borderId="0" xfId="0" applyFont="1" applyFill="1" applyBorder="1" applyAlignment="1">
      <alignment horizontal="center" vertical="center"/>
    </xf>
    <xf numFmtId="166" fontId="102" fillId="0" borderId="0" xfId="99" applyFont="1" applyFill="1" applyBorder="1" applyAlignment="1" applyProtection="1">
      <alignment horizontal="left" vertical="center"/>
      <protection/>
    </xf>
    <xf numFmtId="166" fontId="102" fillId="0" borderId="122" xfId="99" applyFont="1" applyFill="1" applyBorder="1" applyAlignment="1" applyProtection="1">
      <alignment horizontal="left" vertical="center"/>
      <protection/>
    </xf>
    <xf numFmtId="166" fontId="106" fillId="0" borderId="0" xfId="99" applyFont="1" applyFill="1" applyBorder="1" applyAlignment="1" applyProtection="1">
      <alignment horizontal="center"/>
      <protection/>
    </xf>
    <xf numFmtId="166" fontId="101" fillId="0" borderId="0" xfId="99" applyFont="1" applyFill="1" applyAlignment="1" applyProtection="1">
      <alignment horizontal="center"/>
      <protection/>
    </xf>
    <xf numFmtId="166" fontId="101" fillId="0" borderId="0" xfId="105" applyFont="1" applyFill="1" applyAlignment="1" applyProtection="1">
      <alignment horizontal="center" vertical="center"/>
      <protection/>
    </xf>
    <xf numFmtId="166" fontId="105" fillId="0" borderId="0" xfId="99" applyFont="1" applyFill="1" applyAlignment="1" applyProtection="1">
      <alignment horizontal="center"/>
      <protection/>
    </xf>
    <xf numFmtId="166" fontId="100" fillId="0" borderId="0" xfId="99" applyFont="1" applyFill="1" applyBorder="1" applyAlignment="1" applyProtection="1">
      <alignment horizontal="center"/>
      <protection/>
    </xf>
    <xf numFmtId="49" fontId="101" fillId="0" borderId="0" xfId="99" applyNumberFormat="1" applyFont="1" applyFill="1" applyAlignment="1" applyProtection="1">
      <alignment horizontal="right" vertical="center" wrapText="1"/>
      <protection/>
    </xf>
    <xf numFmtId="0" fontId="2" fillId="0" borderId="0" xfId="107" applyFont="1" applyBorder="1" applyAlignment="1">
      <alignment horizontal="center" vertical="center"/>
      <protection/>
    </xf>
    <xf numFmtId="0" fontId="5" fillId="0" borderId="123" xfId="107" applyFont="1" applyBorder="1" applyAlignment="1">
      <alignment horizontal="center"/>
      <protection/>
    </xf>
    <xf numFmtId="0" fontId="5" fillId="0" borderId="124" xfId="107" applyFont="1" applyBorder="1" applyAlignment="1">
      <alignment horizontal="center"/>
      <protection/>
    </xf>
    <xf numFmtId="0" fontId="5" fillId="0" borderId="125" xfId="107" applyFont="1" applyBorder="1" applyAlignment="1">
      <alignment horizontal="center"/>
      <protection/>
    </xf>
    <xf numFmtId="49" fontId="25" fillId="0" borderId="115" xfId="107" applyNumberFormat="1" applyFont="1" applyBorder="1" applyAlignment="1">
      <alignment horizontal="center" vertical="center" wrapText="1"/>
      <protection/>
    </xf>
    <xf numFmtId="49" fontId="25" fillId="0" borderId="118" xfId="107" applyNumberFormat="1" applyFont="1" applyBorder="1" applyAlignment="1">
      <alignment horizontal="center" vertical="center" wrapText="1"/>
      <protection/>
    </xf>
    <xf numFmtId="49" fontId="25" fillId="0" borderId="126" xfId="107" applyNumberFormat="1" applyFont="1" applyBorder="1" applyAlignment="1">
      <alignment horizontal="center" vertical="center" wrapText="1"/>
      <protection/>
    </xf>
    <xf numFmtId="49" fontId="25" fillId="0" borderId="127" xfId="107" applyNumberFormat="1" applyFont="1" applyBorder="1" applyAlignment="1">
      <alignment horizontal="center" vertical="center" wrapText="1"/>
      <protection/>
    </xf>
    <xf numFmtId="49" fontId="25" fillId="0" borderId="128" xfId="107" applyNumberFormat="1" applyFont="1" applyBorder="1" applyAlignment="1">
      <alignment horizontal="center" vertical="center" wrapText="1"/>
      <protection/>
    </xf>
    <xf numFmtId="49" fontId="25" fillId="0" borderId="129" xfId="107" applyNumberFormat="1" applyFont="1" applyBorder="1" applyAlignment="1">
      <alignment horizontal="center" vertical="center" wrapText="1"/>
      <protection/>
    </xf>
    <xf numFmtId="49" fontId="25" fillId="0" borderId="130" xfId="107" applyNumberFormat="1" applyFont="1" applyBorder="1" applyAlignment="1">
      <alignment horizontal="center" vertical="center" wrapText="1"/>
      <protection/>
    </xf>
    <xf numFmtId="49" fontId="25" fillId="0" borderId="131" xfId="107" applyNumberFormat="1" applyFont="1" applyBorder="1" applyAlignment="1">
      <alignment horizontal="center" vertical="center" wrapText="1"/>
      <protection/>
    </xf>
    <xf numFmtId="49" fontId="25" fillId="0" borderId="90" xfId="107" applyNumberFormat="1" applyFont="1" applyBorder="1" applyAlignment="1">
      <alignment horizontal="center" vertical="center" wrapText="1"/>
      <protection/>
    </xf>
    <xf numFmtId="49" fontId="25" fillId="0" borderId="124" xfId="107" applyNumberFormat="1" applyFont="1" applyBorder="1" applyAlignment="1">
      <alignment horizontal="center" vertical="center" wrapText="1"/>
      <protection/>
    </xf>
    <xf numFmtId="49" fontId="25" fillId="0" borderId="66" xfId="107" applyNumberFormat="1" applyFont="1" applyBorder="1" applyAlignment="1">
      <alignment horizontal="center" vertical="center" wrapText="1"/>
      <protection/>
    </xf>
    <xf numFmtId="49" fontId="25" fillId="0" borderId="70" xfId="107" applyNumberFormat="1" applyFont="1" applyBorder="1" applyAlignment="1">
      <alignment horizontal="center" vertical="center" wrapText="1"/>
      <protection/>
    </xf>
    <xf numFmtId="49" fontId="25" fillId="0" borderId="132" xfId="107" applyNumberFormat="1" applyFont="1" applyBorder="1" applyAlignment="1">
      <alignment horizontal="center" vertical="center" wrapText="1"/>
      <protection/>
    </xf>
    <xf numFmtId="49" fontId="25" fillId="0" borderId="133" xfId="107" applyNumberFormat="1" applyFont="1" applyBorder="1" applyAlignment="1">
      <alignment horizontal="center" vertical="center" wrapText="1"/>
      <protection/>
    </xf>
    <xf numFmtId="49" fontId="25" fillId="0" borderId="112" xfId="107" applyNumberFormat="1" applyFont="1" applyBorder="1" applyAlignment="1">
      <alignment horizontal="center" vertical="center" wrapText="1"/>
      <protection/>
    </xf>
    <xf numFmtId="0" fontId="25" fillId="0" borderId="115" xfId="107" applyFont="1" applyBorder="1" applyAlignment="1">
      <alignment horizontal="center" vertical="center" wrapText="1"/>
      <protection/>
    </xf>
    <xf numFmtId="0" fontId="25" fillId="0" borderId="118" xfId="107" applyFont="1" applyBorder="1" applyAlignment="1">
      <alignment horizontal="center" vertical="center" wrapText="1"/>
      <protection/>
    </xf>
    <xf numFmtId="0" fontId="25" fillId="0" borderId="124" xfId="107" applyFont="1" applyBorder="1" applyAlignment="1">
      <alignment horizontal="center"/>
      <protection/>
    </xf>
    <xf numFmtId="0" fontId="25" fillId="0" borderId="127" xfId="107" applyFont="1" applyBorder="1" applyAlignment="1">
      <alignment horizontal="center"/>
      <protection/>
    </xf>
    <xf numFmtId="49" fontId="25" fillId="0" borderId="132" xfId="107" applyNumberFormat="1" applyFont="1" applyBorder="1" applyAlignment="1">
      <alignment horizontal="center"/>
      <protection/>
    </xf>
    <xf numFmtId="49" fontId="25" fillId="0" borderId="129" xfId="107" applyNumberFormat="1" applyFont="1" applyBorder="1" applyAlignment="1">
      <alignment horizontal="center"/>
      <protection/>
    </xf>
    <xf numFmtId="49" fontId="25" fillId="0" borderId="124" xfId="107" applyNumberFormat="1" applyFont="1" applyBorder="1" applyAlignment="1">
      <alignment horizontal="center"/>
      <protection/>
    </xf>
    <xf numFmtId="49" fontId="25" fillId="0" borderId="127" xfId="107" applyNumberFormat="1" applyFont="1" applyBorder="1" applyAlignment="1">
      <alignment horizontal="center"/>
      <protection/>
    </xf>
    <xf numFmtId="0" fontId="25" fillId="0" borderId="132" xfId="107" applyFont="1" applyBorder="1" applyAlignment="1">
      <alignment horizontal="center"/>
      <protection/>
    </xf>
    <xf numFmtId="0" fontId="25" fillId="0" borderId="129" xfId="107" applyFont="1" applyBorder="1" applyAlignment="1">
      <alignment horizontal="center"/>
      <protection/>
    </xf>
    <xf numFmtId="0" fontId="25" fillId="0" borderId="89" xfId="107" applyFont="1" applyBorder="1" applyAlignment="1">
      <alignment horizontal="center"/>
      <protection/>
    </xf>
    <xf numFmtId="0" fontId="25" fillId="0" borderId="66" xfId="107" applyFont="1" applyBorder="1" applyAlignment="1">
      <alignment horizontal="center"/>
      <protection/>
    </xf>
    <xf numFmtId="0" fontId="25" fillId="0" borderId="70" xfId="107" applyFont="1" applyBorder="1" applyAlignment="1">
      <alignment horizontal="center"/>
      <protection/>
    </xf>
    <xf numFmtId="0" fontId="25" fillId="0" borderId="72" xfId="107" applyFont="1" applyBorder="1" applyAlignment="1">
      <alignment horizontal="center"/>
      <protection/>
    </xf>
    <xf numFmtId="0" fontId="24" fillId="0" borderId="89" xfId="107" applyFont="1" applyBorder="1" applyAlignment="1">
      <alignment horizontal="center"/>
      <protection/>
    </xf>
    <xf numFmtId="0" fontId="24" fillId="0" borderId="127" xfId="107" applyFont="1" applyBorder="1" applyAlignment="1">
      <alignment horizontal="center"/>
      <protection/>
    </xf>
    <xf numFmtId="0" fontId="24" fillId="0" borderId="72" xfId="107" applyFont="1" applyBorder="1" applyAlignment="1">
      <alignment horizontal="center"/>
      <protection/>
    </xf>
    <xf numFmtId="0" fontId="24" fillId="0" borderId="70" xfId="107" applyFont="1" applyBorder="1" applyAlignment="1">
      <alignment horizontal="center"/>
      <protection/>
    </xf>
    <xf numFmtId="0" fontId="24" fillId="0" borderId="90" xfId="107" applyFont="1" applyBorder="1" applyAlignment="1">
      <alignment horizontal="center"/>
      <protection/>
    </xf>
    <xf numFmtId="0" fontId="24" fillId="0" borderId="129" xfId="107" applyFont="1" applyBorder="1" applyAlignment="1">
      <alignment horizontal="center"/>
      <protection/>
    </xf>
    <xf numFmtId="166" fontId="102" fillId="0" borderId="0" xfId="99" applyFont="1" applyFill="1" applyAlignment="1" applyProtection="1">
      <alignment horizontal="left" vertical="center"/>
      <protection/>
    </xf>
    <xf numFmtId="166" fontId="106" fillId="0" borderId="0" xfId="99" applyFont="1" applyFill="1" applyAlignment="1" applyProtection="1">
      <alignment horizontal="center"/>
      <protection/>
    </xf>
    <xf numFmtId="0" fontId="0" fillId="0" borderId="63" xfId="0" applyFont="1" applyBorder="1" applyAlignment="1">
      <alignment horizontal="center" wrapText="1"/>
    </xf>
    <xf numFmtId="49" fontId="108" fillId="0" borderId="0" xfId="99" applyNumberFormat="1" applyFont="1" applyFill="1" applyAlignment="1" applyProtection="1">
      <alignment horizontal="right" vertical="center" wrapText="1"/>
      <protection/>
    </xf>
    <xf numFmtId="0" fontId="0" fillId="0" borderId="72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7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6" fontId="106" fillId="0" borderId="0" xfId="105" applyFont="1" applyFill="1" applyAlignment="1" applyProtection="1">
      <alignment horizontal="center"/>
      <protection/>
    </xf>
    <xf numFmtId="166" fontId="102" fillId="0" borderId="18" xfId="105" applyFont="1" applyFill="1" applyBorder="1" applyAlignment="1" applyProtection="1">
      <alignment horizontal="center" vertical="center" wrapText="1"/>
      <protection/>
    </xf>
    <xf numFmtId="0" fontId="5" fillId="0" borderId="72" xfId="107" applyFont="1" applyBorder="1" applyAlignment="1">
      <alignment horizontal="center"/>
      <protection/>
    </xf>
    <xf numFmtId="0" fontId="5" fillId="0" borderId="66" xfId="107" applyFont="1" applyBorder="1" applyAlignment="1">
      <alignment horizontal="center"/>
      <protection/>
    </xf>
    <xf numFmtId="0" fontId="5" fillId="0" borderId="70" xfId="107" applyFont="1" applyBorder="1" applyAlignment="1">
      <alignment horizontal="center"/>
      <protection/>
    </xf>
    <xf numFmtId="0" fontId="25" fillId="0" borderId="72" xfId="107" applyFont="1" applyBorder="1" applyAlignment="1">
      <alignment horizontal="center" vertical="center" wrapText="1"/>
      <protection/>
    </xf>
    <xf numFmtId="0" fontId="25" fillId="0" borderId="70" xfId="107" applyFont="1" applyBorder="1" applyAlignment="1">
      <alignment horizontal="center" vertical="center" wrapText="1"/>
      <protection/>
    </xf>
    <xf numFmtId="0" fontId="5" fillId="0" borderId="27" xfId="107" applyFont="1" applyBorder="1" applyAlignment="1">
      <alignment horizontal="center"/>
      <protection/>
    </xf>
    <xf numFmtId="0" fontId="25" fillId="0" borderId="27" xfId="107" applyFont="1" applyBorder="1" applyAlignment="1">
      <alignment horizontal="center" vertical="center" wrapText="1"/>
      <protection/>
    </xf>
    <xf numFmtId="0" fontId="25" fillId="0" borderId="68" xfId="107" applyFont="1" applyFill="1" applyBorder="1" applyAlignment="1">
      <alignment horizontal="center" vertical="center"/>
      <protection/>
    </xf>
    <xf numFmtId="0" fontId="25" fillId="0" borderId="69" xfId="107" applyFont="1" applyFill="1" applyBorder="1" applyAlignment="1">
      <alignment horizontal="center" vertical="center"/>
      <protection/>
    </xf>
    <xf numFmtId="0" fontId="25" fillId="0" borderId="115" xfId="107" applyFont="1" applyFill="1" applyBorder="1" applyAlignment="1">
      <alignment horizontal="center" vertical="center"/>
      <protection/>
    </xf>
    <xf numFmtId="0" fontId="25" fillId="0" borderId="73" xfId="107" applyFont="1" applyFill="1" applyBorder="1" applyAlignment="1">
      <alignment horizontal="center" vertical="center"/>
      <protection/>
    </xf>
    <xf numFmtId="0" fontId="25" fillId="0" borderId="27" xfId="107" applyFont="1" applyFill="1" applyBorder="1" applyAlignment="1">
      <alignment horizontal="center" vertical="center"/>
      <protection/>
    </xf>
    <xf numFmtId="0" fontId="25" fillId="0" borderId="68" xfId="107" applyFont="1" applyBorder="1" applyAlignment="1">
      <alignment horizontal="center" vertical="center"/>
      <protection/>
    </xf>
    <xf numFmtId="0" fontId="25" fillId="0" borderId="69" xfId="107" applyFont="1" applyBorder="1" applyAlignment="1">
      <alignment horizontal="center" vertical="center"/>
      <protection/>
    </xf>
    <xf numFmtId="49" fontId="25" fillId="0" borderId="68" xfId="107" applyNumberFormat="1" applyFont="1" applyBorder="1" applyAlignment="1">
      <alignment horizontal="center" vertical="center"/>
      <protection/>
    </xf>
    <xf numFmtId="49" fontId="25" fillId="0" borderId="69" xfId="107" applyNumberFormat="1" applyFont="1" applyBorder="1" applyAlignment="1">
      <alignment horizontal="center" vertical="center"/>
      <protection/>
    </xf>
    <xf numFmtId="0" fontId="25" fillId="0" borderId="68" xfId="107" applyFont="1" applyBorder="1" applyAlignment="1">
      <alignment horizontal="left" vertical="center"/>
      <protection/>
    </xf>
    <xf numFmtId="0" fontId="25" fillId="0" borderId="69" xfId="107" applyFont="1" applyBorder="1" applyAlignment="1">
      <alignment horizontal="left" vertical="center"/>
      <protection/>
    </xf>
    <xf numFmtId="0" fontId="25" fillId="0" borderId="68" xfId="107" applyFont="1" applyBorder="1" applyAlignment="1">
      <alignment horizontal="left" vertical="center" wrapText="1"/>
      <protection/>
    </xf>
    <xf numFmtId="0" fontId="25" fillId="0" borderId="69" xfId="107" applyFont="1" applyBorder="1" applyAlignment="1">
      <alignment horizontal="left" vertical="center" wrapText="1"/>
      <protection/>
    </xf>
    <xf numFmtId="0" fontId="26" fillId="0" borderId="68" xfId="107" applyFont="1" applyBorder="1" applyAlignment="1">
      <alignment horizontal="center" vertical="center"/>
      <protection/>
    </xf>
    <xf numFmtId="0" fontId="26" fillId="0" borderId="69" xfId="107" applyFont="1" applyBorder="1" applyAlignment="1">
      <alignment horizontal="center" vertical="center"/>
      <protection/>
    </xf>
    <xf numFmtId="49" fontId="25" fillId="0" borderId="68" xfId="107" applyNumberFormat="1" applyFont="1" applyBorder="1" applyAlignment="1">
      <alignment horizontal="center" vertical="center" wrapText="1"/>
      <protection/>
    </xf>
    <xf numFmtId="49" fontId="25" fillId="0" borderId="69" xfId="107" applyNumberFormat="1" applyFont="1" applyBorder="1" applyAlignment="1">
      <alignment horizontal="center" vertical="center" wrapText="1"/>
      <protection/>
    </xf>
    <xf numFmtId="166" fontId="105" fillId="0" borderId="0" xfId="105" applyFont="1" applyFill="1" applyAlignment="1" applyProtection="1">
      <alignment horizontal="center" vertical="center"/>
      <protection/>
    </xf>
    <xf numFmtId="166" fontId="101" fillId="0" borderId="92" xfId="105" applyFont="1" applyFill="1" applyBorder="1" applyAlignment="1" applyProtection="1">
      <alignment horizontal="center" vertical="center" wrapText="1"/>
      <protection/>
    </xf>
    <xf numFmtId="166" fontId="101" fillId="0" borderId="93" xfId="105" applyFont="1" applyFill="1" applyBorder="1" applyAlignment="1" applyProtection="1">
      <alignment horizontal="center" vertical="center" wrapText="1"/>
      <protection/>
    </xf>
    <xf numFmtId="166" fontId="101" fillId="0" borderId="95" xfId="105" applyFont="1" applyFill="1" applyBorder="1" applyAlignment="1" applyProtection="1">
      <alignment horizontal="center" vertical="center" wrapText="1"/>
      <protection/>
    </xf>
    <xf numFmtId="166" fontId="101" fillId="0" borderId="134" xfId="105" applyFont="1" applyFill="1" applyBorder="1" applyAlignment="1" applyProtection="1">
      <alignment horizontal="center" vertical="center" wrapText="1"/>
      <protection/>
    </xf>
    <xf numFmtId="166" fontId="101" fillId="0" borderId="135" xfId="105" applyFont="1" applyFill="1" applyBorder="1" applyAlignment="1" applyProtection="1">
      <alignment horizontal="center" vertical="center" wrapText="1"/>
      <protection/>
    </xf>
    <xf numFmtId="166" fontId="101" fillId="0" borderId="136" xfId="105" applyFont="1" applyFill="1" applyBorder="1" applyAlignment="1" applyProtection="1">
      <alignment horizontal="center" vertical="center" wrapText="1"/>
      <protection/>
    </xf>
    <xf numFmtId="166" fontId="106" fillId="0" borderId="0" xfId="105" applyFont="1" applyFill="1" applyBorder="1" applyAlignment="1" applyProtection="1">
      <alignment horizontal="center" vertical="center"/>
      <protection/>
    </xf>
    <xf numFmtId="0" fontId="112" fillId="0" borderId="18" xfId="99" applyNumberFormat="1" applyFont="1" applyFill="1" applyBorder="1" applyAlignment="1" applyProtection="1">
      <alignment horizontal="center" vertical="center"/>
      <protection/>
    </xf>
    <xf numFmtId="166" fontId="112" fillId="0" borderId="18" xfId="99" applyFont="1" applyFill="1" applyBorder="1" applyAlignment="1" applyProtection="1">
      <alignment horizontal="center" vertical="center"/>
      <protection/>
    </xf>
    <xf numFmtId="166" fontId="112" fillId="0" borderId="26" xfId="99" applyFont="1" applyFill="1" applyBorder="1" applyAlignment="1" applyProtection="1">
      <alignment horizontal="center" vertical="center"/>
      <protection/>
    </xf>
    <xf numFmtId="166" fontId="106" fillId="0" borderId="0" xfId="100" applyFont="1" applyFill="1" applyAlignment="1" applyProtection="1">
      <alignment horizontal="center"/>
      <protection/>
    </xf>
    <xf numFmtId="166" fontId="100" fillId="0" borderId="18" xfId="100" applyFont="1" applyFill="1" applyBorder="1" applyAlignment="1" applyProtection="1">
      <alignment horizontal="center"/>
      <protection/>
    </xf>
    <xf numFmtId="166" fontId="100" fillId="0" borderId="18" xfId="100" applyFont="1" applyFill="1" applyBorder="1" applyAlignment="1" applyProtection="1">
      <alignment horizontal="center" vertical="center"/>
      <protection/>
    </xf>
  </cellXfs>
  <cellStyles count="10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20% - Accent1" xfId="33"/>
    <cellStyle name="Excel Built-in 20% - Accent2" xfId="34"/>
    <cellStyle name="Excel Built-in 20% - Accent3" xfId="35"/>
    <cellStyle name="Excel Built-in 20% - Accent4" xfId="36"/>
    <cellStyle name="Excel Built-in 20% - Accent5" xfId="37"/>
    <cellStyle name="Excel Built-in 20% - Accent6" xfId="38"/>
    <cellStyle name="Excel Built-in 40% - Accent1" xfId="39"/>
    <cellStyle name="Excel Built-in 40% - Accent2" xfId="40"/>
    <cellStyle name="Excel Built-in 40% - Accent3" xfId="41"/>
    <cellStyle name="Excel Built-in 40% - Accent4" xfId="42"/>
    <cellStyle name="Excel Built-in 40% - Accent5" xfId="43"/>
    <cellStyle name="Excel Built-in 40% - Accent6" xfId="44"/>
    <cellStyle name="Excel Built-in 60% - Accent1" xfId="45"/>
    <cellStyle name="Excel Built-in 60% - Accent2" xfId="46"/>
    <cellStyle name="Excel Built-in 60% - Accent3" xfId="47"/>
    <cellStyle name="Excel Built-in 60% - Accent4" xfId="48"/>
    <cellStyle name="Excel Built-in 60% - Accent5" xfId="49"/>
    <cellStyle name="Excel Built-in 60% - Accent6" xfId="50"/>
    <cellStyle name="Excel Built-in Accent1" xfId="51"/>
    <cellStyle name="Excel Built-in Accent2" xfId="52"/>
    <cellStyle name="Excel Built-in Accent3" xfId="53"/>
    <cellStyle name="Excel Built-in Accent4" xfId="54"/>
    <cellStyle name="Excel Built-in Accent5" xfId="55"/>
    <cellStyle name="Excel Built-in Accent6" xfId="56"/>
    <cellStyle name="Excel Built-in Bad" xfId="57"/>
    <cellStyle name="Excel Built-in Calculation" xfId="58"/>
    <cellStyle name="Excel Built-in Check Cell" xfId="59"/>
    <cellStyle name="Excel Built-in Currency" xfId="60"/>
    <cellStyle name="Excel Built-in Explanatory Text" xfId="61"/>
    <cellStyle name="Excel Built-in Good" xfId="62"/>
    <cellStyle name="Excel Built-in Heading 1" xfId="63"/>
    <cellStyle name="Excel Built-in Heading 2" xfId="64"/>
    <cellStyle name="Excel Built-in Heading 3" xfId="65"/>
    <cellStyle name="Excel Built-in Heading 4" xfId="66"/>
    <cellStyle name="Excel Built-in Input" xfId="67"/>
    <cellStyle name="Excel Built-in Linked Cell" xfId="68"/>
    <cellStyle name="Excel Built-in Neutral" xfId="69"/>
    <cellStyle name="Excel Built-in Note" xfId="70"/>
    <cellStyle name="Excel Built-in Output" xfId="71"/>
    <cellStyle name="Excel Built-in Title" xfId="72"/>
    <cellStyle name="Excel Built-in Total" xfId="73"/>
    <cellStyle name="Excel Built-in Warning Text" xfId="74"/>
    <cellStyle name="Heading" xfId="75"/>
    <cellStyle name="Heading1" xfId="76"/>
    <cellStyle name="Result" xfId="77"/>
    <cellStyle name="Result2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 2" xfId="99"/>
    <cellStyle name="Обычный 2 2" xfId="100"/>
    <cellStyle name="Обычный 2 2 2" xfId="101"/>
    <cellStyle name="Обычный 2 2 3" xfId="102"/>
    <cellStyle name="Обычный 2 2 4" xfId="103"/>
    <cellStyle name="Обычный 2 3" xfId="104"/>
    <cellStyle name="Обычный 2 4" xfId="105"/>
    <cellStyle name="Обычный 3" xfId="106"/>
    <cellStyle name="Обычный 4" xfId="107"/>
    <cellStyle name="Обычный 5" xfId="108"/>
    <cellStyle name="Обычный_Заявка на первенство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38"/>
  <sheetViews>
    <sheetView zoomScalePageLayoutView="0" workbookViewId="0" topLeftCell="A1">
      <selection activeCell="B6" sqref="B6:I6"/>
    </sheetView>
  </sheetViews>
  <sheetFormatPr defaultColWidth="9.00390625" defaultRowHeight="14.25"/>
  <cols>
    <col min="1" max="1" width="7.625" style="487" customWidth="1"/>
    <col min="2" max="8" width="8.375" style="487" customWidth="1"/>
    <col min="9" max="9" width="10.50390625" style="487" customWidth="1"/>
    <col min="10" max="16384" width="8.375" style="487" customWidth="1"/>
  </cols>
  <sheetData>
    <row r="2" spans="1:9" ht="18.75">
      <c r="A2" s="488"/>
      <c r="B2" s="501"/>
      <c r="C2" s="501"/>
      <c r="D2" s="501"/>
      <c r="E2" s="501"/>
      <c r="F2" s="501"/>
      <c r="G2" s="501"/>
      <c r="H2" s="501"/>
      <c r="I2" s="502"/>
    </row>
    <row r="3" spans="1:9" ht="20.25">
      <c r="A3" s="503" t="s">
        <v>0</v>
      </c>
      <c r="B3" s="504"/>
      <c r="C3" s="504"/>
      <c r="D3" s="504"/>
      <c r="E3" s="504"/>
      <c r="F3" s="504"/>
      <c r="G3" s="504"/>
      <c r="H3" s="504"/>
      <c r="I3" s="505"/>
    </row>
    <row r="4" spans="1:9" ht="18.75">
      <c r="A4" s="489"/>
      <c r="B4" s="506"/>
      <c r="C4" s="506"/>
      <c r="D4" s="506"/>
      <c r="E4" s="506"/>
      <c r="F4" s="506"/>
      <c r="G4" s="506"/>
      <c r="H4" s="506"/>
      <c r="I4" s="507"/>
    </row>
    <row r="5" spans="1:9" ht="20.25">
      <c r="A5" s="503" t="s">
        <v>1</v>
      </c>
      <c r="B5" s="504"/>
      <c r="C5" s="504"/>
      <c r="D5" s="504"/>
      <c r="E5" s="504"/>
      <c r="F5" s="504"/>
      <c r="G5" s="504"/>
      <c r="H5" s="504"/>
      <c r="I5" s="505"/>
    </row>
    <row r="6" spans="1:9" s="484" customFormat="1" ht="33" customHeight="1">
      <c r="A6" s="490"/>
      <c r="B6" s="506"/>
      <c r="C6" s="506"/>
      <c r="D6" s="506"/>
      <c r="E6" s="506"/>
      <c r="F6" s="506"/>
      <c r="G6" s="506"/>
      <c r="H6" s="506"/>
      <c r="I6" s="507"/>
    </row>
    <row r="7" spans="1:9" s="484" customFormat="1" ht="24" customHeight="1">
      <c r="A7" s="490"/>
      <c r="B7" s="506"/>
      <c r="C7" s="506"/>
      <c r="D7" s="506"/>
      <c r="E7" s="506"/>
      <c r="F7" s="506"/>
      <c r="G7" s="506"/>
      <c r="H7" s="506"/>
      <c r="I7" s="507"/>
    </row>
    <row r="8" spans="1:9" s="484" customFormat="1" ht="20.25">
      <c r="A8" s="491"/>
      <c r="B8" s="506"/>
      <c r="C8" s="506"/>
      <c r="D8" s="506"/>
      <c r="E8" s="506"/>
      <c r="F8" s="506"/>
      <c r="G8" s="506"/>
      <c r="H8" s="506"/>
      <c r="I8" s="507"/>
    </row>
    <row r="9" spans="1:9" s="484" customFormat="1" ht="20.25">
      <c r="A9" s="491"/>
      <c r="B9" s="506"/>
      <c r="C9" s="506"/>
      <c r="D9" s="506"/>
      <c r="E9" s="506"/>
      <c r="F9" s="506"/>
      <c r="G9" s="506"/>
      <c r="H9" s="506"/>
      <c r="I9" s="507"/>
    </row>
    <row r="10" spans="1:9" ht="18.75">
      <c r="A10" s="489"/>
      <c r="B10" s="506"/>
      <c r="C10" s="506"/>
      <c r="D10" s="506"/>
      <c r="E10" s="506"/>
      <c r="F10" s="506"/>
      <c r="G10" s="506"/>
      <c r="H10" s="506"/>
      <c r="I10" s="507"/>
    </row>
    <row r="11" spans="1:9" s="485" customFormat="1" ht="18.75">
      <c r="A11" s="492"/>
      <c r="B11" s="506"/>
      <c r="C11" s="506"/>
      <c r="D11" s="506"/>
      <c r="E11" s="506"/>
      <c r="F11" s="506"/>
      <c r="G11" s="506"/>
      <c r="H11" s="506"/>
      <c r="I11" s="507"/>
    </row>
    <row r="12" spans="1:9" s="485" customFormat="1" ht="18" customHeight="1">
      <c r="A12" s="492"/>
      <c r="B12" s="508" t="s">
        <v>2</v>
      </c>
      <c r="C12" s="508"/>
      <c r="D12" s="508"/>
      <c r="E12" s="508"/>
      <c r="F12" s="508"/>
      <c r="G12" s="508"/>
      <c r="H12" s="508"/>
      <c r="I12" s="509"/>
    </row>
    <row r="13" spans="1:9" ht="20.25">
      <c r="A13" s="493"/>
      <c r="B13" s="510" t="s">
        <v>3</v>
      </c>
      <c r="C13" s="510"/>
      <c r="D13" s="510"/>
      <c r="E13" s="510"/>
      <c r="F13" s="510"/>
      <c r="G13" s="510"/>
      <c r="H13" s="510"/>
      <c r="I13" s="511"/>
    </row>
    <row r="14" spans="1:9" ht="20.25">
      <c r="A14" s="493"/>
      <c r="B14" s="510"/>
      <c r="C14" s="510"/>
      <c r="D14" s="510"/>
      <c r="E14" s="510"/>
      <c r="F14" s="510"/>
      <c r="G14" s="510"/>
      <c r="H14" s="510"/>
      <c r="I14" s="511"/>
    </row>
    <row r="15" spans="1:9" ht="20.25">
      <c r="A15" s="493"/>
      <c r="B15" s="494"/>
      <c r="C15" s="494"/>
      <c r="D15" s="494"/>
      <c r="E15" s="494"/>
      <c r="F15" s="494"/>
      <c r="G15" s="494"/>
      <c r="H15" s="494"/>
      <c r="I15" s="499"/>
    </row>
    <row r="16" spans="1:9" ht="20.25">
      <c r="A16" s="489"/>
      <c r="B16" s="495"/>
      <c r="C16" s="495"/>
      <c r="D16" s="512" t="s">
        <v>4</v>
      </c>
      <c r="E16" s="512"/>
      <c r="F16" s="512"/>
      <c r="G16" s="512"/>
      <c r="H16" s="495"/>
      <c r="I16" s="500"/>
    </row>
    <row r="17" spans="1:9" ht="21" customHeight="1">
      <c r="A17" s="513"/>
      <c r="B17" s="514"/>
      <c r="C17" s="514"/>
      <c r="D17" s="514"/>
      <c r="E17" s="514"/>
      <c r="F17" s="514"/>
      <c r="G17" s="514"/>
      <c r="H17" s="514"/>
      <c r="I17" s="515"/>
    </row>
    <row r="18" spans="1:9" ht="20.25">
      <c r="A18" s="503" t="s">
        <v>5</v>
      </c>
      <c r="B18" s="504"/>
      <c r="C18" s="504"/>
      <c r="D18" s="504"/>
      <c r="E18" s="504"/>
      <c r="F18" s="504"/>
      <c r="G18" s="504"/>
      <c r="H18" s="504"/>
      <c r="I18" s="505"/>
    </row>
    <row r="19" spans="1:9" ht="20.25">
      <c r="A19" s="503" t="s">
        <v>6</v>
      </c>
      <c r="B19" s="504"/>
      <c r="C19" s="504"/>
      <c r="D19" s="504"/>
      <c r="E19" s="504"/>
      <c r="F19" s="504"/>
      <c r="G19" s="504"/>
      <c r="H19" s="504"/>
      <c r="I19" s="505"/>
    </row>
    <row r="20" spans="1:9" ht="18.75">
      <c r="A20" s="489"/>
      <c r="B20" s="506"/>
      <c r="C20" s="506"/>
      <c r="D20" s="506"/>
      <c r="E20" s="506"/>
      <c r="F20" s="506"/>
      <c r="G20" s="506"/>
      <c r="H20" s="506"/>
      <c r="I20" s="507"/>
    </row>
    <row r="21" spans="1:9" ht="18.75">
      <c r="A21" s="489"/>
      <c r="B21" s="506"/>
      <c r="C21" s="506"/>
      <c r="D21" s="506"/>
      <c r="E21" s="506"/>
      <c r="F21" s="506"/>
      <c r="G21" s="506"/>
      <c r="H21" s="506"/>
      <c r="I21" s="507"/>
    </row>
    <row r="22" spans="1:9" ht="18.75">
      <c r="A22" s="489"/>
      <c r="B22" s="506"/>
      <c r="C22" s="506"/>
      <c r="D22" s="506"/>
      <c r="E22" s="506"/>
      <c r="F22" s="506"/>
      <c r="G22" s="506"/>
      <c r="H22" s="506"/>
      <c r="I22" s="507"/>
    </row>
    <row r="23" spans="1:9" ht="18.75">
      <c r="A23" s="489"/>
      <c r="B23" s="506"/>
      <c r="C23" s="506"/>
      <c r="D23" s="506"/>
      <c r="E23" s="506"/>
      <c r="F23" s="506"/>
      <c r="G23" s="506"/>
      <c r="H23" s="506"/>
      <c r="I23" s="507"/>
    </row>
    <row r="24" spans="1:9" ht="18.75">
      <c r="A24" s="489"/>
      <c r="B24" s="506"/>
      <c r="C24" s="506"/>
      <c r="D24" s="506"/>
      <c r="E24" s="506"/>
      <c r="F24" s="506"/>
      <c r="G24" s="506"/>
      <c r="H24" s="506"/>
      <c r="I24" s="507"/>
    </row>
    <row r="25" spans="1:9" ht="18.75">
      <c r="A25" s="489"/>
      <c r="B25" s="506"/>
      <c r="C25" s="506"/>
      <c r="D25" s="506"/>
      <c r="E25" s="506"/>
      <c r="F25" s="506"/>
      <c r="G25" s="506"/>
      <c r="H25" s="506"/>
      <c r="I25" s="507"/>
    </row>
    <row r="26" spans="1:9" ht="18.75">
      <c r="A26" s="489"/>
      <c r="B26" s="506"/>
      <c r="C26" s="506"/>
      <c r="D26" s="506"/>
      <c r="E26" s="506"/>
      <c r="F26" s="506"/>
      <c r="G26" s="506"/>
      <c r="H26" s="506"/>
      <c r="I26" s="507"/>
    </row>
    <row r="27" spans="1:9" ht="18.75">
      <c r="A27" s="489"/>
      <c r="B27" s="506"/>
      <c r="C27" s="506"/>
      <c r="D27" s="506"/>
      <c r="E27" s="506"/>
      <c r="F27" s="506"/>
      <c r="G27" s="506"/>
      <c r="H27" s="506"/>
      <c r="I27" s="507"/>
    </row>
    <row r="28" spans="1:9" ht="18.75">
      <c r="A28" s="489"/>
      <c r="B28" s="506"/>
      <c r="C28" s="506"/>
      <c r="D28" s="506"/>
      <c r="E28" s="506"/>
      <c r="F28" s="506"/>
      <c r="G28" s="506"/>
      <c r="H28" s="506"/>
      <c r="I28" s="507"/>
    </row>
    <row r="29" spans="1:9" ht="18.75">
      <c r="A29" s="489"/>
      <c r="B29" s="506"/>
      <c r="C29" s="506"/>
      <c r="D29" s="506"/>
      <c r="E29" s="506"/>
      <c r="F29" s="506"/>
      <c r="G29" s="506"/>
      <c r="H29" s="506"/>
      <c r="I29" s="507"/>
    </row>
    <row r="30" spans="1:9" ht="20.25">
      <c r="A30" s="489"/>
      <c r="B30" s="512" t="s">
        <v>7</v>
      </c>
      <c r="C30" s="512"/>
      <c r="D30" s="512"/>
      <c r="E30" s="512"/>
      <c r="F30" s="512"/>
      <c r="G30" s="512"/>
      <c r="H30" s="512"/>
      <c r="I30" s="516"/>
    </row>
    <row r="31" spans="1:9" ht="18.75">
      <c r="A31" s="496"/>
      <c r="B31" s="517"/>
      <c r="C31" s="517"/>
      <c r="D31" s="517"/>
      <c r="E31" s="517"/>
      <c r="F31" s="517"/>
      <c r="G31" s="517"/>
      <c r="H31" s="517"/>
      <c r="I31" s="518"/>
    </row>
    <row r="32" ht="18.75">
      <c r="A32" s="497"/>
    </row>
    <row r="33" spans="1:9" ht="18.75">
      <c r="A33" s="497"/>
      <c r="B33" s="519"/>
      <c r="C33" s="519"/>
      <c r="D33" s="519"/>
      <c r="E33" s="519"/>
      <c r="F33" s="519"/>
      <c r="G33" s="519"/>
      <c r="H33" s="519"/>
      <c r="I33" s="519"/>
    </row>
    <row r="34" spans="1:9" ht="18.75">
      <c r="A34" s="519"/>
      <c r="B34" s="519"/>
      <c r="C34" s="519"/>
      <c r="D34" s="519"/>
      <c r="E34" s="519"/>
      <c r="F34" s="519"/>
      <c r="G34" s="519"/>
      <c r="H34" s="519"/>
      <c r="I34" s="519"/>
    </row>
    <row r="35" spans="1:9" s="486" customFormat="1" ht="15.75">
      <c r="A35" s="519"/>
      <c r="B35" s="519"/>
      <c r="C35" s="519"/>
      <c r="D35" s="519"/>
      <c r="E35" s="519"/>
      <c r="F35" s="519"/>
      <c r="G35" s="519"/>
      <c r="H35" s="519"/>
      <c r="I35" s="519"/>
    </row>
    <row r="36" spans="1:9" ht="18.75">
      <c r="A36" s="520"/>
      <c r="B36" s="520"/>
      <c r="C36" s="520"/>
      <c r="D36" s="520"/>
      <c r="E36" s="520"/>
      <c r="F36" s="520"/>
      <c r="G36" s="520"/>
      <c r="H36" s="520"/>
      <c r="I36" s="520"/>
    </row>
    <row r="38" spans="1:9" ht="18.75">
      <c r="A38" s="498"/>
      <c r="B38" s="498"/>
      <c r="C38" s="498"/>
      <c r="D38" s="498"/>
      <c r="E38" s="498"/>
      <c r="F38" s="498"/>
      <c r="G38" s="498"/>
      <c r="H38" s="498"/>
      <c r="I38" s="498"/>
    </row>
  </sheetData>
  <sheetProtection/>
  <mergeCells count="33">
    <mergeCell ref="A34:I34"/>
    <mergeCell ref="A35:I35"/>
    <mergeCell ref="A36:I36"/>
    <mergeCell ref="B28:I28"/>
    <mergeCell ref="B29:I29"/>
    <mergeCell ref="B30:I30"/>
    <mergeCell ref="B31:I31"/>
    <mergeCell ref="B33:I33"/>
    <mergeCell ref="B23:I23"/>
    <mergeCell ref="B24:I24"/>
    <mergeCell ref="B25:I25"/>
    <mergeCell ref="B26:I26"/>
    <mergeCell ref="B27:I27"/>
    <mergeCell ref="A18:I18"/>
    <mergeCell ref="A19:I19"/>
    <mergeCell ref="B20:I20"/>
    <mergeCell ref="B21:I21"/>
    <mergeCell ref="B22:I22"/>
    <mergeCell ref="B12:I12"/>
    <mergeCell ref="B13:I13"/>
    <mergeCell ref="B14:I14"/>
    <mergeCell ref="D16:G16"/>
    <mergeCell ref="A17:I17"/>
    <mergeCell ref="B7:I7"/>
    <mergeCell ref="B8:I8"/>
    <mergeCell ref="B9:I9"/>
    <mergeCell ref="B10:I10"/>
    <mergeCell ref="B11:I11"/>
    <mergeCell ref="B2:I2"/>
    <mergeCell ref="A3:I3"/>
    <mergeCell ref="B4:I4"/>
    <mergeCell ref="A5:I5"/>
    <mergeCell ref="B6:I6"/>
  </mergeCells>
  <printOptions/>
  <pageMargins left="0.945275590551181" right="0.748031496062992" top="1.37755905511811" bottom="1.37755905511811" header="0.983858267716535" footer="0.98385826771653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6"/>
  <sheetViews>
    <sheetView showGridLines="0" zoomScalePageLayoutView="0" workbookViewId="0" topLeftCell="A1">
      <selection activeCell="E124" sqref="E124"/>
    </sheetView>
  </sheetViews>
  <sheetFormatPr defaultColWidth="8.75390625" defaultRowHeight="14.25"/>
  <cols>
    <col min="1" max="1" width="3.00390625" style="153" customWidth="1"/>
    <col min="2" max="2" width="5.50390625" style="260" customWidth="1"/>
    <col min="3" max="7" width="15.75390625" style="153" customWidth="1"/>
    <col min="8" max="8" width="4.375" style="153" customWidth="1"/>
    <col min="9" max="16384" width="8.75390625" style="153" customWidth="1"/>
  </cols>
  <sheetData>
    <row r="1" spans="1:8" ht="16.5">
      <c r="A1" s="526" t="s">
        <v>0</v>
      </c>
      <c r="B1" s="526"/>
      <c r="C1" s="526"/>
      <c r="D1" s="526"/>
      <c r="E1" s="526"/>
      <c r="F1" s="526"/>
      <c r="G1" s="526"/>
      <c r="H1" s="526"/>
    </row>
    <row r="2" spans="1:8" ht="16.5">
      <c r="A2" s="526" t="s">
        <v>1</v>
      </c>
      <c r="B2" s="526"/>
      <c r="C2" s="526"/>
      <c r="D2" s="526"/>
      <c r="E2" s="526"/>
      <c r="F2" s="526"/>
      <c r="G2" s="526"/>
      <c r="H2" s="526"/>
    </row>
    <row r="3" spans="1:8" ht="16.5">
      <c r="A3" s="526" t="str">
        <f>список!B3</f>
        <v>ПРОТОКОЛ</v>
      </c>
      <c r="B3" s="526"/>
      <c r="C3" s="526"/>
      <c r="D3" s="526"/>
      <c r="E3" s="526"/>
      <c r="F3" s="526"/>
      <c r="G3" s="526"/>
      <c r="H3" s="526"/>
    </row>
    <row r="4" spans="1:8" ht="16.5">
      <c r="A4" s="526" t="str">
        <f>список!A4</f>
        <v>ЧЕМПИОНАТ РОССИИ, МУЖЧИНЫ, ЖЕНЩИНЫ.</v>
      </c>
      <c r="B4" s="526"/>
      <c r="C4" s="526"/>
      <c r="D4" s="526"/>
      <c r="E4" s="526"/>
      <c r="F4" s="526"/>
      <c r="G4" s="526"/>
      <c r="H4" s="526"/>
    </row>
    <row r="5" spans="1:8" ht="14.25" customHeight="1">
      <c r="A5" s="526" t="str">
        <f>список!A5</f>
        <v>Бадминтон.    Спорт глухих.</v>
      </c>
      <c r="B5" s="526"/>
      <c r="C5" s="526"/>
      <c r="D5" s="526"/>
      <c r="E5" s="526"/>
      <c r="F5" s="526"/>
      <c r="G5" s="526"/>
      <c r="H5" s="526"/>
    </row>
    <row r="6" spans="1:8" ht="15.75">
      <c r="A6" s="570" t="s">
        <v>9</v>
      </c>
      <c r="B6" s="570"/>
      <c r="C6" s="570"/>
      <c r="D6" s="570"/>
      <c r="E6" s="164"/>
      <c r="G6" s="261" t="s">
        <v>361</v>
      </c>
      <c r="H6" s="27"/>
    </row>
    <row r="7" spans="1:8" ht="9.75" customHeight="1">
      <c r="A7" s="190"/>
      <c r="B7" s="237"/>
      <c r="C7" s="190"/>
      <c r="D7" s="190"/>
      <c r="E7" s="164"/>
      <c r="F7"/>
      <c r="G7"/>
      <c r="H7"/>
    </row>
    <row r="8" spans="1:8" ht="18.75">
      <c r="A8" s="571" t="s">
        <v>362</v>
      </c>
      <c r="B8" s="571"/>
      <c r="C8" s="571"/>
      <c r="D8" s="571"/>
      <c r="E8" s="571"/>
      <c r="F8" s="571"/>
      <c r="G8" s="571"/>
      <c r="H8" s="191"/>
    </row>
    <row r="10" spans="1:7" ht="15">
      <c r="A10" s="166" t="s">
        <v>187</v>
      </c>
      <c r="B10" s="262" t="s">
        <v>188</v>
      </c>
      <c r="C10" s="167" t="s">
        <v>253</v>
      </c>
      <c r="D10" s="167" t="s">
        <v>254</v>
      </c>
      <c r="E10" s="167" t="s">
        <v>255</v>
      </c>
      <c r="F10" s="167" t="s">
        <v>256</v>
      </c>
      <c r="G10" s="167" t="s">
        <v>257</v>
      </c>
    </row>
    <row r="11" spans="1:7" ht="15">
      <c r="A11" s="168" t="s">
        <v>187</v>
      </c>
      <c r="B11" s="263" t="s">
        <v>118</v>
      </c>
      <c r="C11" s="170" t="s">
        <v>118</v>
      </c>
      <c r="D11" s="170" t="s">
        <v>187</v>
      </c>
      <c r="E11" s="170" t="s">
        <v>187</v>
      </c>
      <c r="F11" s="170" t="s">
        <v>187</v>
      </c>
      <c r="G11" s="170" t="s">
        <v>187</v>
      </c>
    </row>
    <row r="12" spans="1:7" ht="15">
      <c r="A12" s="171" t="s">
        <v>189</v>
      </c>
      <c r="B12" s="186" t="s">
        <v>258</v>
      </c>
      <c r="C12" s="172" t="str">
        <f>'WS-группы 1-5'!C10</f>
        <v>Штайгер О</v>
      </c>
      <c r="D12" s="170" t="s">
        <v>118</v>
      </c>
      <c r="E12" s="170" t="s">
        <v>187</v>
      </c>
      <c r="F12" s="170" t="s">
        <v>187</v>
      </c>
      <c r="G12" s="170" t="s">
        <v>187</v>
      </c>
    </row>
    <row r="13" spans="1:7" ht="15">
      <c r="A13" s="169" t="s">
        <v>187</v>
      </c>
      <c r="B13" s="263" t="s">
        <v>118</v>
      </c>
      <c r="C13" s="168" t="s">
        <v>118</v>
      </c>
      <c r="D13" s="172" t="str">
        <f>C12</f>
        <v>Штайгер О</v>
      </c>
      <c r="E13" s="170" t="s">
        <v>187</v>
      </c>
      <c r="F13" s="170" t="s">
        <v>187</v>
      </c>
      <c r="G13" s="170" t="s">
        <v>187</v>
      </c>
    </row>
    <row r="14" spans="1:7" ht="15">
      <c r="A14" s="171" t="s">
        <v>190</v>
      </c>
      <c r="B14" s="264" t="s">
        <v>118</v>
      </c>
      <c r="C14" s="166" t="s">
        <v>259</v>
      </c>
      <c r="D14" s="168" t="s">
        <v>118</v>
      </c>
      <c r="E14" s="170" t="s">
        <v>118</v>
      </c>
      <c r="F14" s="170" t="s">
        <v>187</v>
      </c>
      <c r="G14" s="170" t="s">
        <v>187</v>
      </c>
    </row>
    <row r="15" spans="1:7" ht="15">
      <c r="A15" s="169" t="s">
        <v>187</v>
      </c>
      <c r="B15" s="263" t="s">
        <v>118</v>
      </c>
      <c r="C15" s="170" t="s">
        <v>118</v>
      </c>
      <c r="D15" s="168" t="s">
        <v>118</v>
      </c>
      <c r="E15" s="172" t="str">
        <f>D13</f>
        <v>Штайгер О</v>
      </c>
      <c r="F15" s="170"/>
      <c r="G15" s="170"/>
    </row>
    <row r="16" spans="1:7" ht="15">
      <c r="A16" s="171" t="s">
        <v>191</v>
      </c>
      <c r="B16" s="264" t="s">
        <v>258</v>
      </c>
      <c r="C16" s="172" t="str">
        <f>'WS-группа 6'!B17</f>
        <v>Горло И</v>
      </c>
      <c r="D16" s="168" t="s">
        <v>118</v>
      </c>
      <c r="E16" s="168" t="s">
        <v>338</v>
      </c>
      <c r="F16" s="170"/>
      <c r="G16" s="170"/>
    </row>
    <row r="17" spans="1:7" ht="15">
      <c r="A17" s="169" t="s">
        <v>187</v>
      </c>
      <c r="B17" s="263" t="s">
        <v>118</v>
      </c>
      <c r="C17" s="168" t="s">
        <v>118</v>
      </c>
      <c r="D17" s="166" t="str">
        <f>C16</f>
        <v>Горло И</v>
      </c>
      <c r="E17" s="168"/>
      <c r="F17" s="170"/>
      <c r="G17" s="170"/>
    </row>
    <row r="18" spans="1:7" ht="15">
      <c r="A18" s="171" t="s">
        <v>205</v>
      </c>
      <c r="B18" s="264" t="s">
        <v>101</v>
      </c>
      <c r="C18" s="166" t="str">
        <f>'WS-группы 1-5'!B33</f>
        <v>Топычканова И</v>
      </c>
      <c r="D18" s="170" t="s">
        <v>363</v>
      </c>
      <c r="E18" s="168"/>
      <c r="F18" s="170"/>
      <c r="G18" s="170"/>
    </row>
    <row r="19" spans="1:7" ht="15">
      <c r="A19" s="169" t="s">
        <v>187</v>
      </c>
      <c r="B19" s="263" t="s">
        <v>118</v>
      </c>
      <c r="C19" s="170" t="s">
        <v>118</v>
      </c>
      <c r="D19" s="170" t="s">
        <v>118</v>
      </c>
      <c r="E19" s="168"/>
      <c r="F19" s="172" t="str">
        <f>E23</f>
        <v>Тюрина Е</v>
      </c>
      <c r="G19" s="170"/>
    </row>
    <row r="20" spans="1:7" ht="15">
      <c r="A20" s="171" t="s">
        <v>263</v>
      </c>
      <c r="B20" s="264" t="s">
        <v>258</v>
      </c>
      <c r="C20" s="172" t="str">
        <f>'WS-группы 1-5'!B41</f>
        <v>Тюрина Е</v>
      </c>
      <c r="D20" s="170" t="s">
        <v>118</v>
      </c>
      <c r="E20" s="168"/>
      <c r="F20" s="168" t="s">
        <v>364</v>
      </c>
      <c r="G20" s="170"/>
    </row>
    <row r="21" spans="1:7" ht="15">
      <c r="A21" s="169" t="s">
        <v>187</v>
      </c>
      <c r="B21" s="263" t="s">
        <v>118</v>
      </c>
      <c r="C21" s="168" t="s">
        <v>118</v>
      </c>
      <c r="D21" s="172" t="str">
        <f>C20</f>
        <v>Тюрина Е</v>
      </c>
      <c r="E21" s="168"/>
      <c r="F21" s="168"/>
      <c r="G21" s="170"/>
    </row>
    <row r="22" spans="1:7" ht="15">
      <c r="A22" s="171" t="s">
        <v>236</v>
      </c>
      <c r="B22" s="264" t="s">
        <v>118</v>
      </c>
      <c r="C22" s="166" t="s">
        <v>265</v>
      </c>
      <c r="D22" s="168" t="s">
        <v>118</v>
      </c>
      <c r="E22" s="168"/>
      <c r="F22" s="168"/>
      <c r="G22" s="170"/>
    </row>
    <row r="23" spans="1:7" ht="15">
      <c r="A23" s="169" t="s">
        <v>187</v>
      </c>
      <c r="B23" s="263" t="s">
        <v>118</v>
      </c>
      <c r="C23" s="170" t="s">
        <v>118</v>
      </c>
      <c r="D23" s="168" t="s">
        <v>118</v>
      </c>
      <c r="E23" s="166" t="str">
        <f>D21</f>
        <v>Тюрина Е</v>
      </c>
      <c r="F23" s="168"/>
      <c r="G23" s="170"/>
    </row>
    <row r="24" spans="1:7" ht="15">
      <c r="A24" s="171" t="s">
        <v>266</v>
      </c>
      <c r="B24" s="264" t="s">
        <v>55</v>
      </c>
      <c r="C24" s="172" t="s">
        <v>171</v>
      </c>
      <c r="D24" s="168" t="s">
        <v>118</v>
      </c>
      <c r="E24" s="170" t="s">
        <v>338</v>
      </c>
      <c r="F24" s="168"/>
      <c r="G24" s="170"/>
    </row>
    <row r="25" spans="1:7" ht="15">
      <c r="A25" s="169" t="s">
        <v>187</v>
      </c>
      <c r="B25" s="263" t="s">
        <v>118</v>
      </c>
      <c r="C25" s="168" t="s">
        <v>118</v>
      </c>
      <c r="D25" s="265" t="str">
        <f>C24</f>
        <v>Иванковская А</v>
      </c>
      <c r="E25" s="170"/>
      <c r="F25" s="168"/>
      <c r="G25" s="170"/>
    </row>
    <row r="26" spans="1:7" ht="15">
      <c r="A26" s="171" t="s">
        <v>267</v>
      </c>
      <c r="B26" s="264" t="s">
        <v>258</v>
      </c>
      <c r="C26" s="166" t="str">
        <f>'WS-группы 1-5'!B24</f>
        <v>Кобер М</v>
      </c>
      <c r="D26" s="170" t="s">
        <v>365</v>
      </c>
      <c r="E26" s="170"/>
      <c r="F26" s="168"/>
      <c r="G26" s="170"/>
    </row>
    <row r="27" spans="1:8" ht="17.25">
      <c r="A27" s="169" t="s">
        <v>187</v>
      </c>
      <c r="B27" s="263" t="s">
        <v>118</v>
      </c>
      <c r="C27" s="170" t="s">
        <v>118</v>
      </c>
      <c r="D27" s="170" t="s">
        <v>118</v>
      </c>
      <c r="E27" s="170"/>
      <c r="F27" s="168"/>
      <c r="G27" s="172" t="s">
        <v>366</v>
      </c>
      <c r="H27" s="266"/>
    </row>
    <row r="28" spans="1:7" ht="29.25">
      <c r="A28" s="171" t="s">
        <v>270</v>
      </c>
      <c r="B28" s="264" t="s">
        <v>258</v>
      </c>
      <c r="C28" s="172" t="str">
        <f>'WS-группы 1-5'!B15</f>
        <v>Пшичкина Н</v>
      </c>
      <c r="D28" s="170" t="s">
        <v>118</v>
      </c>
      <c r="E28" s="170"/>
      <c r="F28" s="168"/>
      <c r="G28" s="170" t="s">
        <v>367</v>
      </c>
    </row>
    <row r="29" spans="1:7" ht="15">
      <c r="A29" s="169" t="s">
        <v>187</v>
      </c>
      <c r="B29" s="263" t="s">
        <v>118</v>
      </c>
      <c r="C29" s="168" t="s">
        <v>118</v>
      </c>
      <c r="D29" s="172" t="str">
        <f>C30</f>
        <v>Матвиива Е</v>
      </c>
      <c r="E29" s="170"/>
      <c r="F29" s="168"/>
      <c r="G29" s="170"/>
    </row>
    <row r="30" spans="1:7" ht="15">
      <c r="A30" s="171" t="s">
        <v>273</v>
      </c>
      <c r="B30" s="264" t="s">
        <v>81</v>
      </c>
      <c r="C30" s="166" t="str">
        <f>'WS-группа 6'!B16</f>
        <v>Матвиива Е</v>
      </c>
      <c r="D30" s="168" t="s">
        <v>368</v>
      </c>
      <c r="E30" s="170"/>
      <c r="F30" s="168"/>
      <c r="G30" s="170"/>
    </row>
    <row r="31" spans="1:7" ht="15">
      <c r="A31" s="169" t="s">
        <v>187</v>
      </c>
      <c r="B31" s="263" t="s">
        <v>118</v>
      </c>
      <c r="C31" s="170" t="s">
        <v>118</v>
      </c>
      <c r="D31" s="168" t="s">
        <v>118</v>
      </c>
      <c r="E31" s="172" t="str">
        <f>D29</f>
        <v>Матвиива Е</v>
      </c>
      <c r="F31" s="168"/>
      <c r="G31" s="170"/>
    </row>
    <row r="32" spans="1:7" ht="15">
      <c r="A32" s="171" t="s">
        <v>275</v>
      </c>
      <c r="B32" s="264" t="s">
        <v>118</v>
      </c>
      <c r="C32" s="172" t="s">
        <v>369</v>
      </c>
      <c r="D32" s="168" t="s">
        <v>118</v>
      </c>
      <c r="E32" s="168" t="s">
        <v>370</v>
      </c>
      <c r="F32" s="168"/>
      <c r="G32" s="170"/>
    </row>
    <row r="33" spans="1:7" ht="15">
      <c r="A33" s="169" t="s">
        <v>187</v>
      </c>
      <c r="B33" s="263" t="s">
        <v>118</v>
      </c>
      <c r="C33" s="168" t="s">
        <v>118</v>
      </c>
      <c r="D33" s="166" t="str">
        <f>C34</f>
        <v>Дормидонтова О</v>
      </c>
      <c r="E33" s="168"/>
      <c r="F33" s="168"/>
      <c r="G33" s="170"/>
    </row>
    <row r="34" spans="1:7" ht="15">
      <c r="A34" s="171" t="s">
        <v>278</v>
      </c>
      <c r="B34" s="264" t="s">
        <v>258</v>
      </c>
      <c r="C34" s="166" t="str">
        <f>'WS-группы 1-5'!B32</f>
        <v>Дормидонтова О</v>
      </c>
      <c r="D34" s="170" t="s">
        <v>118</v>
      </c>
      <c r="E34" s="168"/>
      <c r="F34" s="168"/>
      <c r="G34" s="170"/>
    </row>
    <row r="35" spans="1:7" ht="15">
      <c r="A35" s="169" t="s">
        <v>187</v>
      </c>
      <c r="B35" s="263" t="s">
        <v>118</v>
      </c>
      <c r="C35" s="170" t="s">
        <v>118</v>
      </c>
      <c r="D35" s="170" t="s">
        <v>118</v>
      </c>
      <c r="E35" s="168"/>
      <c r="F35" s="166" t="str">
        <f>E39</f>
        <v>Хакимова К</v>
      </c>
      <c r="G35" s="170"/>
    </row>
    <row r="36" spans="1:7" ht="15">
      <c r="A36" s="171" t="s">
        <v>279</v>
      </c>
      <c r="B36" s="264" t="s">
        <v>258</v>
      </c>
      <c r="C36" s="172" t="str">
        <f>'WS-группы 1-5'!B42</f>
        <v>Егорова А</v>
      </c>
      <c r="D36" s="170" t="s">
        <v>118</v>
      </c>
      <c r="E36" s="168"/>
      <c r="F36" s="170" t="s">
        <v>371</v>
      </c>
      <c r="G36" s="170"/>
    </row>
    <row r="37" spans="1:7" ht="15">
      <c r="A37" s="169" t="s">
        <v>187</v>
      </c>
      <c r="B37" s="263" t="s">
        <v>118</v>
      </c>
      <c r="C37" s="168" t="s">
        <v>118</v>
      </c>
      <c r="D37" s="172" t="str">
        <f>C38</f>
        <v>Кузнецова К</v>
      </c>
      <c r="E37" s="168"/>
      <c r="F37" s="170"/>
      <c r="G37" s="170"/>
    </row>
    <row r="38" spans="1:7" ht="15">
      <c r="A38" s="171" t="s">
        <v>281</v>
      </c>
      <c r="B38" s="264" t="s">
        <v>258</v>
      </c>
      <c r="C38" s="166" t="str">
        <f>'WS-группы 1-5'!B51</f>
        <v>Кузнецова К</v>
      </c>
      <c r="D38" s="168" t="s">
        <v>372</v>
      </c>
      <c r="E38" s="168"/>
      <c r="F38" s="170"/>
      <c r="G38" s="170"/>
    </row>
    <row r="39" spans="1:7" ht="15">
      <c r="A39" s="169" t="s">
        <v>187</v>
      </c>
      <c r="B39" s="263" t="s">
        <v>118</v>
      </c>
      <c r="C39" s="170" t="s">
        <v>118</v>
      </c>
      <c r="D39" s="168" t="s">
        <v>118</v>
      </c>
      <c r="E39" s="166" t="str">
        <f>D41</f>
        <v>Хакимова К</v>
      </c>
      <c r="F39" s="170"/>
      <c r="G39" s="170"/>
    </row>
    <row r="40" spans="1:7" ht="15">
      <c r="A40" s="171" t="s">
        <v>283</v>
      </c>
      <c r="B40" s="264" t="s">
        <v>118</v>
      </c>
      <c r="C40" s="172" t="s">
        <v>284</v>
      </c>
      <c r="D40" s="168" t="s">
        <v>118</v>
      </c>
      <c r="E40" s="170" t="s">
        <v>244</v>
      </c>
      <c r="F40" s="170"/>
      <c r="G40" s="170"/>
    </row>
    <row r="41" spans="1:7" ht="15">
      <c r="A41" s="169" t="s">
        <v>187</v>
      </c>
      <c r="B41" s="263" t="s">
        <v>118</v>
      </c>
      <c r="C41" s="168" t="s">
        <v>118</v>
      </c>
      <c r="D41" s="166" t="str">
        <f>C42</f>
        <v>Хакимова К</v>
      </c>
      <c r="E41" s="170" t="s">
        <v>118</v>
      </c>
      <c r="F41" s="170" t="s">
        <v>187</v>
      </c>
      <c r="G41" s="170" t="s">
        <v>187</v>
      </c>
    </row>
    <row r="42" spans="1:7" ht="15">
      <c r="A42" s="171" t="s">
        <v>286</v>
      </c>
      <c r="B42" s="264" t="s">
        <v>373</v>
      </c>
      <c r="C42" s="166" t="s">
        <v>165</v>
      </c>
      <c r="D42" s="170" t="s">
        <v>118</v>
      </c>
      <c r="E42" s="170" t="s">
        <v>187</v>
      </c>
      <c r="F42" s="170" t="s">
        <v>187</v>
      </c>
      <c r="G42" s="170" t="s">
        <v>187</v>
      </c>
    </row>
    <row r="43" spans="1:7" ht="15">
      <c r="A43" s="170" t="s">
        <v>187</v>
      </c>
      <c r="B43" s="174" t="s">
        <v>118</v>
      </c>
      <c r="C43" s="170" t="s">
        <v>187</v>
      </c>
      <c r="D43" s="170" t="s">
        <v>118</v>
      </c>
      <c r="E43" s="170" t="s">
        <v>187</v>
      </c>
      <c r="F43" s="170" t="s">
        <v>118</v>
      </c>
      <c r="G43" s="170" t="s">
        <v>187</v>
      </c>
    </row>
    <row r="44" spans="1:7" ht="15">
      <c r="A44" s="170" t="s">
        <v>187</v>
      </c>
      <c r="B44" s="174" t="s">
        <v>118</v>
      </c>
      <c r="C44" s="170" t="s">
        <v>187</v>
      </c>
      <c r="D44" s="170" t="s">
        <v>187</v>
      </c>
      <c r="E44" s="170" t="s">
        <v>118</v>
      </c>
      <c r="F44" s="170" t="s">
        <v>187</v>
      </c>
      <c r="G44" s="170" t="s">
        <v>187</v>
      </c>
    </row>
    <row r="45" spans="1:7" ht="15">
      <c r="A45" s="170" t="s">
        <v>187</v>
      </c>
      <c r="B45" s="174" t="s">
        <v>118</v>
      </c>
      <c r="C45" s="170" t="s">
        <v>187</v>
      </c>
      <c r="D45" s="177" t="s">
        <v>287</v>
      </c>
      <c r="E45" s="172" t="str">
        <f>D17</f>
        <v>Горло И</v>
      </c>
      <c r="F45" s="170"/>
      <c r="G45" s="170"/>
    </row>
    <row r="46" spans="1:7" ht="15">
      <c r="A46" s="170" t="s">
        <v>187</v>
      </c>
      <c r="B46" s="174" t="s">
        <v>118</v>
      </c>
      <c r="C46" s="170" t="s">
        <v>187</v>
      </c>
      <c r="D46" s="170" t="s">
        <v>187</v>
      </c>
      <c r="E46" s="168"/>
      <c r="F46" s="172" t="str">
        <f>E45</f>
        <v>Горло И</v>
      </c>
      <c r="G46" s="170"/>
    </row>
    <row r="47" spans="1:7" ht="14.25" customHeight="1">
      <c r="A47" s="170" t="s">
        <v>187</v>
      </c>
      <c r="B47" s="174" t="s">
        <v>118</v>
      </c>
      <c r="C47" s="170" t="s">
        <v>187</v>
      </c>
      <c r="D47" s="170" t="s">
        <v>187</v>
      </c>
      <c r="E47" s="166" t="str">
        <f>D25</f>
        <v>Иванковская А</v>
      </c>
      <c r="F47" s="168" t="s">
        <v>374</v>
      </c>
      <c r="G47" s="170"/>
    </row>
    <row r="48" spans="1:8" ht="30">
      <c r="A48" s="170" t="s">
        <v>187</v>
      </c>
      <c r="B48" s="174" t="s">
        <v>118</v>
      </c>
      <c r="C48" s="170" t="s">
        <v>187</v>
      </c>
      <c r="D48" s="170" t="s">
        <v>187</v>
      </c>
      <c r="E48" s="170"/>
      <c r="F48" s="168"/>
      <c r="G48" s="172" t="s">
        <v>375</v>
      </c>
      <c r="H48" s="181"/>
    </row>
    <row r="49" spans="1:7" ht="29.25">
      <c r="A49" s="170" t="s">
        <v>187</v>
      </c>
      <c r="B49" s="174" t="s">
        <v>118</v>
      </c>
      <c r="C49" s="170" t="s">
        <v>187</v>
      </c>
      <c r="D49" s="170" t="s">
        <v>187</v>
      </c>
      <c r="E49" s="172" t="str">
        <f>D33</f>
        <v>Дормидонтова О</v>
      </c>
      <c r="F49" s="168"/>
      <c r="G49" s="170" t="s">
        <v>376</v>
      </c>
    </row>
    <row r="50" spans="1:7" ht="15">
      <c r="A50" s="170" t="s">
        <v>187</v>
      </c>
      <c r="B50" s="174" t="s">
        <v>118</v>
      </c>
      <c r="C50" s="170" t="s">
        <v>187</v>
      </c>
      <c r="D50" s="170" t="s">
        <v>187</v>
      </c>
      <c r="E50" s="168"/>
      <c r="F50" s="166" t="str">
        <f>E51</f>
        <v>Кузнецова К</v>
      </c>
      <c r="G50" s="170"/>
    </row>
    <row r="51" spans="1:7" ht="15">
      <c r="A51" s="170" t="s">
        <v>187</v>
      </c>
      <c r="B51" s="174" t="s">
        <v>118</v>
      </c>
      <c r="C51" s="170" t="s">
        <v>187</v>
      </c>
      <c r="D51" s="170" t="s">
        <v>187</v>
      </c>
      <c r="E51" s="166" t="str">
        <f>D37</f>
        <v>Кузнецова К</v>
      </c>
      <c r="F51" s="170" t="s">
        <v>377</v>
      </c>
      <c r="G51" s="170"/>
    </row>
    <row r="52" spans="1:7" ht="15">
      <c r="A52" s="170" t="s">
        <v>187</v>
      </c>
      <c r="B52" s="174" t="s">
        <v>118</v>
      </c>
      <c r="C52" s="170" t="s">
        <v>187</v>
      </c>
      <c r="D52" s="170" t="s">
        <v>187</v>
      </c>
      <c r="E52" s="170" t="s">
        <v>187</v>
      </c>
      <c r="F52" s="170" t="s">
        <v>292</v>
      </c>
      <c r="G52" s="170" t="s">
        <v>187</v>
      </c>
    </row>
    <row r="53" spans="1:7" ht="15">
      <c r="A53" s="170"/>
      <c r="B53" s="174"/>
      <c r="D53" s="71" t="s">
        <v>115</v>
      </c>
      <c r="E53" s="154"/>
      <c r="F53" s="154"/>
      <c r="G53" s="155" t="str">
        <f>список!F46</f>
        <v>Иванов А.Е.</v>
      </c>
    </row>
    <row r="54" spans="1:2" ht="15">
      <c r="A54" s="170"/>
      <c r="B54" s="174"/>
    </row>
    <row r="55" spans="1:7" ht="15">
      <c r="A55" s="170"/>
      <c r="B55" s="174"/>
      <c r="C55" s="573" t="s">
        <v>116</v>
      </c>
      <c r="D55" s="573"/>
      <c r="E55" s="154"/>
      <c r="F55" s="154"/>
      <c r="G55" s="155" t="str">
        <f>список!F47</f>
        <v>Точилина Е.М.</v>
      </c>
    </row>
    <row r="56" spans="1:7" ht="15">
      <c r="A56" s="170"/>
      <c r="B56" s="174"/>
      <c r="C56" s="71"/>
      <c r="D56" s="71"/>
      <c r="E56" s="182"/>
      <c r="F56" s="182"/>
      <c r="G56" s="155"/>
    </row>
    <row r="57" spans="1:7" ht="15">
      <c r="A57" s="170"/>
      <c r="B57" s="174"/>
      <c r="C57" s="170"/>
      <c r="D57" s="170"/>
      <c r="E57" s="170"/>
      <c r="F57" s="170"/>
      <c r="G57" s="170"/>
    </row>
    <row r="58" spans="1:8" ht="16.5">
      <c r="A58" s="526" t="s">
        <v>0</v>
      </c>
      <c r="B58" s="526"/>
      <c r="C58" s="526"/>
      <c r="D58" s="526"/>
      <c r="E58" s="526"/>
      <c r="F58" s="526"/>
      <c r="G58" s="526"/>
      <c r="H58" s="526"/>
    </row>
    <row r="59" spans="1:8" ht="16.5">
      <c r="A59" s="526" t="s">
        <v>1</v>
      </c>
      <c r="B59" s="526"/>
      <c r="C59" s="526"/>
      <c r="D59" s="526"/>
      <c r="E59" s="526"/>
      <c r="F59" s="526"/>
      <c r="G59" s="526"/>
      <c r="H59" s="526"/>
    </row>
    <row r="60" spans="1:8" ht="16.5">
      <c r="A60" s="526" t="str">
        <f>A3</f>
        <v>ПРОТОКОЛ</v>
      </c>
      <c r="B60" s="526"/>
      <c r="C60" s="526"/>
      <c r="D60" s="526"/>
      <c r="E60" s="526"/>
      <c r="F60" s="526"/>
      <c r="G60" s="526"/>
      <c r="H60" s="526"/>
    </row>
    <row r="61" spans="1:8" ht="16.5">
      <c r="A61" s="526" t="str">
        <f>A4</f>
        <v>ЧЕМПИОНАТ РОССИИ, МУЖЧИНЫ, ЖЕНЩИНЫ.</v>
      </c>
      <c r="B61" s="526"/>
      <c r="C61" s="526"/>
      <c r="D61" s="526"/>
      <c r="E61" s="526"/>
      <c r="F61" s="526"/>
      <c r="G61" s="526"/>
      <c r="H61" s="526"/>
    </row>
    <row r="62" spans="1:8" ht="14.25" customHeight="1">
      <c r="A62" s="526" t="str">
        <f>A5</f>
        <v>Бадминтон.    Спорт глухих.</v>
      </c>
      <c r="B62" s="526"/>
      <c r="C62" s="526"/>
      <c r="D62" s="526"/>
      <c r="E62" s="526"/>
      <c r="F62" s="526"/>
      <c r="G62" s="526"/>
      <c r="H62" s="526"/>
    </row>
    <row r="63" spans="1:8" ht="15.75">
      <c r="A63" s="570" t="s">
        <v>9</v>
      </c>
      <c r="B63" s="570"/>
      <c r="C63" s="570"/>
      <c r="D63" s="570"/>
      <c r="E63" s="164"/>
      <c r="F63"/>
      <c r="H63" s="27">
        <f>H6</f>
        <v>0</v>
      </c>
    </row>
    <row r="64" spans="1:8" ht="9.75" customHeight="1">
      <c r="A64" s="190"/>
      <c r="B64" s="237"/>
      <c r="C64" s="190"/>
      <c r="D64" s="190"/>
      <c r="E64" s="164"/>
      <c r="F64"/>
      <c r="G64"/>
      <c r="H64"/>
    </row>
    <row r="65" spans="1:8" ht="18.75">
      <c r="A65" s="571" t="s">
        <v>362</v>
      </c>
      <c r="B65" s="571"/>
      <c r="C65" s="571"/>
      <c r="D65" s="571"/>
      <c r="E65" s="571"/>
      <c r="F65" s="571"/>
      <c r="G65" s="571"/>
      <c r="H65" s="191"/>
    </row>
    <row r="66" spans="1:7" ht="15">
      <c r="A66" s="170"/>
      <c r="B66" s="174"/>
      <c r="C66" s="170"/>
      <c r="D66" s="170"/>
      <c r="E66" s="170"/>
      <c r="F66" s="170"/>
      <c r="G66" s="170"/>
    </row>
    <row r="67" spans="1:6" ht="15">
      <c r="A67" s="170" t="s">
        <v>187</v>
      </c>
      <c r="B67" s="174" t="s">
        <v>118</v>
      </c>
      <c r="C67" s="170" t="s">
        <v>187</v>
      </c>
      <c r="D67" s="177" t="s">
        <v>293</v>
      </c>
      <c r="E67" s="172" t="str">
        <f>E47</f>
        <v>Иванковская А</v>
      </c>
      <c r="F67" s="170"/>
    </row>
    <row r="68" spans="1:7" ht="17.25">
      <c r="A68" s="170" t="s">
        <v>187</v>
      </c>
      <c r="B68" s="174" t="s">
        <v>118</v>
      </c>
      <c r="C68" s="170" t="s">
        <v>187</v>
      </c>
      <c r="D68" s="170" t="s">
        <v>187</v>
      </c>
      <c r="E68" s="168"/>
      <c r="F68" s="172" t="str">
        <f>E69</f>
        <v>Дормидонтова О</v>
      </c>
      <c r="G68" s="181" t="s">
        <v>294</v>
      </c>
    </row>
    <row r="69" spans="1:6" ht="15">
      <c r="A69" s="170" t="s">
        <v>187</v>
      </c>
      <c r="B69" s="174" t="s">
        <v>118</v>
      </c>
      <c r="C69" s="170" t="s">
        <v>187</v>
      </c>
      <c r="D69" s="170" t="s">
        <v>187</v>
      </c>
      <c r="E69" s="166" t="str">
        <f>E49</f>
        <v>Дормидонтова О</v>
      </c>
      <c r="F69" s="170" t="s">
        <v>378</v>
      </c>
    </row>
    <row r="70" spans="1:6" ht="15">
      <c r="A70" s="170"/>
      <c r="B70" s="174"/>
      <c r="C70" s="170"/>
      <c r="D70" s="170"/>
      <c r="E70" s="170"/>
      <c r="F70" s="170"/>
    </row>
    <row r="71" spans="1:6" ht="15">
      <c r="A71" s="170"/>
      <c r="B71" s="174"/>
      <c r="C71" s="177" t="s">
        <v>379</v>
      </c>
      <c r="D71" s="172" t="str">
        <f>C18</f>
        <v>Топычканова И</v>
      </c>
      <c r="E71" s="170"/>
      <c r="F71" s="170"/>
    </row>
    <row r="72" spans="1:6" ht="15">
      <c r="A72" s="170"/>
      <c r="B72" s="174"/>
      <c r="C72" s="170" t="s">
        <v>187</v>
      </c>
      <c r="D72" s="168"/>
      <c r="E72" s="172" t="str">
        <f>D73</f>
        <v>Кобер М</v>
      </c>
      <c r="F72" s="170"/>
    </row>
    <row r="73" spans="1:6" ht="15">
      <c r="A73" s="170"/>
      <c r="B73" s="174"/>
      <c r="C73" s="170" t="s">
        <v>187</v>
      </c>
      <c r="D73" s="166" t="str">
        <f>C26</f>
        <v>Кобер М</v>
      </c>
      <c r="E73" s="267" t="s">
        <v>380</v>
      </c>
      <c r="F73" s="170"/>
    </row>
    <row r="74" spans="1:7" ht="17.25">
      <c r="A74" s="170"/>
      <c r="B74" s="174"/>
      <c r="C74" s="170" t="s">
        <v>187</v>
      </c>
      <c r="D74" s="170"/>
      <c r="E74" s="168"/>
      <c r="F74" s="172" t="str">
        <f>E72</f>
        <v>Кобер М</v>
      </c>
      <c r="G74" s="181" t="s">
        <v>297</v>
      </c>
    </row>
    <row r="75" spans="1:6" ht="15">
      <c r="A75" s="170"/>
      <c r="B75" s="174"/>
      <c r="C75" s="170" t="s">
        <v>187</v>
      </c>
      <c r="D75" s="172" t="str">
        <f>C28</f>
        <v>Пшичкина Н</v>
      </c>
      <c r="E75" s="168"/>
      <c r="F75" s="176" t="s">
        <v>381</v>
      </c>
    </row>
    <row r="76" spans="1:6" ht="15">
      <c r="A76" s="170"/>
      <c r="B76" s="174"/>
      <c r="C76" s="170" t="s">
        <v>187</v>
      </c>
      <c r="D76" s="168"/>
      <c r="E76" s="166" t="str">
        <f>D77</f>
        <v>Егорова А</v>
      </c>
      <c r="F76" s="170"/>
    </row>
    <row r="77" spans="1:6" ht="15">
      <c r="A77" s="170"/>
      <c r="B77" s="174"/>
      <c r="C77" s="170" t="s">
        <v>187</v>
      </c>
      <c r="D77" s="166" t="str">
        <f>C36</f>
        <v>Егорова А</v>
      </c>
      <c r="E77" s="176" t="s">
        <v>382</v>
      </c>
      <c r="F77" s="170"/>
    </row>
    <row r="78" spans="1:6" ht="15">
      <c r="A78" s="170"/>
      <c r="B78" s="174"/>
      <c r="C78" s="170"/>
      <c r="D78" s="170"/>
      <c r="E78" s="170"/>
      <c r="F78" s="170"/>
    </row>
    <row r="79" spans="1:6" ht="15">
      <c r="A79" s="170"/>
      <c r="B79" s="174"/>
      <c r="C79" s="170"/>
      <c r="D79" s="177" t="s">
        <v>383</v>
      </c>
      <c r="E79" s="172" t="str">
        <f>D71</f>
        <v>Топычканова И</v>
      </c>
      <c r="F79" s="170"/>
    </row>
    <row r="80" spans="1:7" ht="17.25">
      <c r="A80" s="170"/>
      <c r="B80" s="174"/>
      <c r="C80" s="170"/>
      <c r="D80" s="170" t="s">
        <v>187</v>
      </c>
      <c r="E80" s="168"/>
      <c r="F80" s="172" t="str">
        <f>E79</f>
        <v>Топычканова И</v>
      </c>
      <c r="G80" s="181" t="s">
        <v>302</v>
      </c>
    </row>
    <row r="81" spans="1:6" ht="15">
      <c r="A81" s="170"/>
      <c r="B81" s="174"/>
      <c r="C81" s="170"/>
      <c r="D81" s="170" t="s">
        <v>187</v>
      </c>
      <c r="E81" s="166" t="str">
        <f>D75</f>
        <v>Пшичкина Н</v>
      </c>
      <c r="F81" s="170" t="s">
        <v>384</v>
      </c>
    </row>
    <row r="82" spans="1:7" ht="15">
      <c r="A82" s="170"/>
      <c r="B82" s="174"/>
      <c r="C82" s="177" t="s">
        <v>385</v>
      </c>
      <c r="D82" s="170"/>
      <c r="E82" s="170"/>
      <c r="F82" s="170"/>
      <c r="G82" s="170"/>
    </row>
    <row r="83" spans="1:7" ht="15">
      <c r="A83" s="170"/>
      <c r="B83" s="174"/>
      <c r="C83" s="177"/>
      <c r="D83" s="170"/>
      <c r="E83" s="170"/>
      <c r="F83" s="170"/>
      <c r="G83" s="170"/>
    </row>
    <row r="84" spans="1:6" ht="15">
      <c r="A84" s="166" t="s">
        <v>187</v>
      </c>
      <c r="B84" s="262" t="s">
        <v>188</v>
      </c>
      <c r="C84" s="167" t="s">
        <v>254</v>
      </c>
      <c r="D84" s="167" t="s">
        <v>255</v>
      </c>
      <c r="E84" s="167" t="s">
        <v>256</v>
      </c>
      <c r="F84" s="167" t="s">
        <v>257</v>
      </c>
    </row>
    <row r="85" spans="1:6" ht="15">
      <c r="A85" s="168" t="s">
        <v>187</v>
      </c>
      <c r="B85" s="263" t="s">
        <v>118</v>
      </c>
      <c r="C85" s="170" t="s">
        <v>118</v>
      </c>
      <c r="D85" s="170" t="s">
        <v>187</v>
      </c>
      <c r="E85" s="170" t="s">
        <v>187</v>
      </c>
      <c r="F85" s="170" t="s">
        <v>187</v>
      </c>
    </row>
    <row r="86" spans="1:6" ht="15">
      <c r="A86" s="171" t="s">
        <v>189</v>
      </c>
      <c r="B86" s="264" t="s">
        <v>373</v>
      </c>
      <c r="C86" s="268" t="str">
        <f>'WS-группы 1-5'!B16</f>
        <v>Зимина С</v>
      </c>
      <c r="D86" s="170" t="s">
        <v>118</v>
      </c>
      <c r="E86" s="170" t="s">
        <v>187</v>
      </c>
      <c r="F86" s="170" t="s">
        <v>187</v>
      </c>
    </row>
    <row r="87" spans="1:6" ht="15">
      <c r="A87" s="169" t="s">
        <v>187</v>
      </c>
      <c r="B87" s="263" t="s">
        <v>118</v>
      </c>
      <c r="C87" s="168" t="s">
        <v>118</v>
      </c>
      <c r="D87" s="172" t="str">
        <f>C86</f>
        <v>Зимина С</v>
      </c>
      <c r="E87" s="170"/>
      <c r="F87" s="170"/>
    </row>
    <row r="88" spans="1:6" ht="15">
      <c r="A88" s="171" t="s">
        <v>190</v>
      </c>
      <c r="B88" s="264" t="s">
        <v>25</v>
      </c>
      <c r="C88" s="166" t="str">
        <f>'WS-группа 6'!B19</f>
        <v>Валеева К</v>
      </c>
      <c r="D88" s="168" t="s">
        <v>386</v>
      </c>
      <c r="E88" s="170"/>
      <c r="F88" s="170"/>
    </row>
    <row r="89" spans="1:6" ht="15">
      <c r="A89" s="169" t="s">
        <v>187</v>
      </c>
      <c r="B89" s="263" t="s">
        <v>118</v>
      </c>
      <c r="C89" s="170" t="s">
        <v>118</v>
      </c>
      <c r="D89" s="168"/>
      <c r="E89" s="172" t="str">
        <f>D87</f>
        <v>Зимина С</v>
      </c>
      <c r="F89" s="170"/>
    </row>
    <row r="90" spans="1:6" ht="15">
      <c r="A90" s="171" t="s">
        <v>191</v>
      </c>
      <c r="B90" s="264" t="s">
        <v>373</v>
      </c>
      <c r="C90" s="268" t="str">
        <f>'WS-группы 1-5'!B43</f>
        <v>Мамаева У</v>
      </c>
      <c r="D90" s="168"/>
      <c r="E90" s="269" t="s">
        <v>387</v>
      </c>
      <c r="F90" s="170"/>
    </row>
    <row r="91" spans="1:6" ht="15">
      <c r="A91" s="169" t="s">
        <v>187</v>
      </c>
      <c r="B91" s="263" t="s">
        <v>118</v>
      </c>
      <c r="C91" s="168" t="s">
        <v>118</v>
      </c>
      <c r="D91" s="166" t="str">
        <f>C90</f>
        <v>Мамаева У</v>
      </c>
      <c r="E91" s="168"/>
      <c r="F91" s="170"/>
    </row>
    <row r="92" spans="1:6" ht="15">
      <c r="A92" s="171" t="s">
        <v>205</v>
      </c>
      <c r="B92" s="264" t="s">
        <v>15</v>
      </c>
      <c r="C92" s="166" t="str">
        <f>'WS-группы 1-5'!B52</f>
        <v>Марисова Кр</v>
      </c>
      <c r="D92" s="170" t="s">
        <v>388</v>
      </c>
      <c r="E92" s="168"/>
      <c r="F92" s="170"/>
    </row>
    <row r="93" spans="1:7" ht="17.25">
      <c r="A93" s="169" t="s">
        <v>187</v>
      </c>
      <c r="B93" s="263" t="s">
        <v>118</v>
      </c>
      <c r="C93" s="170" t="s">
        <v>118</v>
      </c>
      <c r="D93" s="170"/>
      <c r="E93" s="168"/>
      <c r="F93" s="172" t="str">
        <f>E97</f>
        <v>Черных Л</v>
      </c>
      <c r="G93" s="194" t="s">
        <v>307</v>
      </c>
    </row>
    <row r="94" spans="1:6" ht="15">
      <c r="A94" s="171" t="s">
        <v>263</v>
      </c>
      <c r="B94" s="264" t="s">
        <v>15</v>
      </c>
      <c r="C94" s="172" t="str">
        <f>'WS-группа 6'!B18</f>
        <v>Марисова Кар</v>
      </c>
      <c r="D94" s="170"/>
      <c r="E94" s="168"/>
      <c r="F94" s="170" t="s">
        <v>389</v>
      </c>
    </row>
    <row r="95" spans="1:6" ht="15">
      <c r="A95" s="169" t="s">
        <v>187</v>
      </c>
      <c r="B95" s="263" t="s">
        <v>118</v>
      </c>
      <c r="C95" s="168" t="s">
        <v>118</v>
      </c>
      <c r="D95" s="172" t="str">
        <f>C96</f>
        <v>Черных Л</v>
      </c>
      <c r="E95" s="168"/>
      <c r="F95" s="170"/>
    </row>
    <row r="96" spans="1:6" ht="15">
      <c r="A96" s="171" t="s">
        <v>236</v>
      </c>
      <c r="B96" s="264" t="s">
        <v>258</v>
      </c>
      <c r="C96" s="166" t="s">
        <v>174</v>
      </c>
      <c r="D96" s="168" t="s">
        <v>390</v>
      </c>
      <c r="E96" s="168"/>
      <c r="F96" s="170"/>
    </row>
    <row r="97" spans="1:6" ht="15">
      <c r="A97" s="169" t="s">
        <v>187</v>
      </c>
      <c r="B97" s="263" t="s">
        <v>118</v>
      </c>
      <c r="C97" s="170" t="s">
        <v>118</v>
      </c>
      <c r="D97" s="168"/>
      <c r="E97" s="166" t="str">
        <f>D95</f>
        <v>Черных Л</v>
      </c>
      <c r="F97" s="170"/>
    </row>
    <row r="98" spans="1:6" ht="15">
      <c r="A98" s="171" t="s">
        <v>266</v>
      </c>
      <c r="B98" s="264" t="s">
        <v>118</v>
      </c>
      <c r="C98" s="172" t="s">
        <v>284</v>
      </c>
      <c r="D98" s="168"/>
      <c r="E98" s="170" t="s">
        <v>391</v>
      </c>
      <c r="F98" s="170"/>
    </row>
    <row r="99" spans="1:6" ht="15">
      <c r="A99" s="169" t="s">
        <v>187</v>
      </c>
      <c r="B99" s="263" t="s">
        <v>118</v>
      </c>
      <c r="C99" s="168" t="s">
        <v>118</v>
      </c>
      <c r="D99" s="166" t="str">
        <f>C100</f>
        <v>Николаев Э</v>
      </c>
      <c r="E99" s="170"/>
      <c r="F99" s="170"/>
    </row>
    <row r="100" spans="1:6" ht="15">
      <c r="A100" s="171" t="s">
        <v>267</v>
      </c>
      <c r="B100" s="264" t="s">
        <v>258</v>
      </c>
      <c r="C100" s="166" t="str">
        <f>'WS-группы 1-5'!B25</f>
        <v>Николаев Э</v>
      </c>
      <c r="D100" s="170" t="s">
        <v>118</v>
      </c>
      <c r="E100" s="170" t="s">
        <v>187</v>
      </c>
      <c r="F100" s="170" t="s">
        <v>187</v>
      </c>
    </row>
    <row r="101" spans="1:6" ht="15">
      <c r="A101" s="170" t="s">
        <v>187</v>
      </c>
      <c r="B101" s="174" t="s">
        <v>118</v>
      </c>
      <c r="C101" s="170" t="s">
        <v>187</v>
      </c>
      <c r="D101" s="170" t="s">
        <v>118</v>
      </c>
      <c r="E101" s="170" t="s">
        <v>118</v>
      </c>
      <c r="F101" s="170" t="s">
        <v>187</v>
      </c>
    </row>
    <row r="102" spans="1:6" ht="15">
      <c r="A102" s="170" t="s">
        <v>187</v>
      </c>
      <c r="B102" s="174" t="s">
        <v>118</v>
      </c>
      <c r="C102" s="170" t="s">
        <v>187</v>
      </c>
      <c r="D102" s="177" t="s">
        <v>392</v>
      </c>
      <c r="E102" s="172" t="str">
        <f>D91</f>
        <v>Мамаева У</v>
      </c>
      <c r="F102" s="170"/>
    </row>
    <row r="103" spans="1:7" ht="17.25">
      <c r="A103" s="170" t="s">
        <v>187</v>
      </c>
      <c r="B103" s="174" t="s">
        <v>118</v>
      </c>
      <c r="C103" s="170" t="s">
        <v>187</v>
      </c>
      <c r="D103" s="170" t="s">
        <v>187</v>
      </c>
      <c r="E103" s="168"/>
      <c r="F103" s="172" t="str">
        <f>E104</f>
        <v>Николаев Э</v>
      </c>
      <c r="G103" s="194" t="s">
        <v>310</v>
      </c>
    </row>
    <row r="104" spans="1:6" ht="15">
      <c r="A104" s="170" t="s">
        <v>187</v>
      </c>
      <c r="B104" s="174" t="s">
        <v>118</v>
      </c>
      <c r="C104" s="170" t="s">
        <v>187</v>
      </c>
      <c r="D104" s="170" t="s">
        <v>187</v>
      </c>
      <c r="E104" s="166" t="str">
        <f>D99</f>
        <v>Николаев Э</v>
      </c>
      <c r="F104" s="170" t="s">
        <v>393</v>
      </c>
    </row>
    <row r="105" spans="1:6" ht="15">
      <c r="A105" s="170" t="s">
        <v>187</v>
      </c>
      <c r="B105" s="174" t="s">
        <v>118</v>
      </c>
      <c r="C105" s="170" t="s">
        <v>187</v>
      </c>
      <c r="D105" s="170" t="s">
        <v>118</v>
      </c>
      <c r="E105" s="170" t="s">
        <v>187</v>
      </c>
      <c r="F105" s="170" t="s">
        <v>118</v>
      </c>
    </row>
    <row r="106" spans="1:6" ht="15">
      <c r="A106" s="170" t="s">
        <v>187</v>
      </c>
      <c r="B106" s="174" t="s">
        <v>118</v>
      </c>
      <c r="C106" s="170" t="s">
        <v>187</v>
      </c>
      <c r="D106" s="170" t="s">
        <v>187</v>
      </c>
      <c r="E106" s="170" t="s">
        <v>187</v>
      </c>
      <c r="F106" s="170" t="s">
        <v>187</v>
      </c>
    </row>
    <row r="107" spans="4:7" ht="15">
      <c r="D107" s="71" t="s">
        <v>115</v>
      </c>
      <c r="E107" s="154"/>
      <c r="F107" s="154"/>
      <c r="G107" s="155" t="str">
        <f>G53</f>
        <v>Иванов А.Е.</v>
      </c>
    </row>
    <row r="109" spans="3:7" ht="15">
      <c r="C109" s="573" t="s">
        <v>116</v>
      </c>
      <c r="D109" s="573"/>
      <c r="E109" s="154"/>
      <c r="F109" s="154"/>
      <c r="G109" s="155" t="str">
        <f>G55</f>
        <v>Точилина Е.М.</v>
      </c>
    </row>
    <row r="112" spans="1:8" ht="16.5">
      <c r="A112" s="526" t="s">
        <v>0</v>
      </c>
      <c r="B112" s="526"/>
      <c r="C112" s="526"/>
      <c r="D112" s="526"/>
      <c r="E112" s="526"/>
      <c r="F112" s="526"/>
      <c r="G112" s="526"/>
      <c r="H112" s="526"/>
    </row>
    <row r="113" spans="1:8" ht="16.5">
      <c r="A113" s="526" t="s">
        <v>1</v>
      </c>
      <c r="B113" s="526"/>
      <c r="C113" s="526"/>
      <c r="D113" s="526"/>
      <c r="E113" s="526"/>
      <c r="F113" s="526"/>
      <c r="G113" s="526"/>
      <c r="H113" s="526"/>
    </row>
    <row r="114" spans="1:8" ht="16.5">
      <c r="A114" s="526" t="str">
        <f>A59</f>
        <v>Общероссийская спортивная федерация спорта глухих</v>
      </c>
      <c r="B114" s="526"/>
      <c r="C114" s="526"/>
      <c r="D114" s="526"/>
      <c r="E114" s="526"/>
      <c r="F114" s="526"/>
      <c r="G114" s="526"/>
      <c r="H114" s="526"/>
    </row>
    <row r="115" spans="1:8" ht="16.5">
      <c r="A115" s="526" t="str">
        <f>A60</f>
        <v>ПРОТОКОЛ</v>
      </c>
      <c r="B115" s="526"/>
      <c r="C115" s="526"/>
      <c r="D115" s="526"/>
      <c r="E115" s="526"/>
      <c r="F115" s="526"/>
      <c r="G115" s="526"/>
      <c r="H115" s="526"/>
    </row>
    <row r="116" spans="1:8" ht="16.5">
      <c r="A116" s="526" t="str">
        <f>A61</f>
        <v>ЧЕМПИОНАТ РОССИИ, МУЖЧИНЫ, ЖЕНЩИНЫ.</v>
      </c>
      <c r="B116" s="526"/>
      <c r="C116" s="526"/>
      <c r="D116" s="526"/>
      <c r="E116" s="526"/>
      <c r="F116" s="526"/>
      <c r="G116" s="526"/>
      <c r="H116" s="526"/>
    </row>
    <row r="117" spans="1:8" ht="15.75">
      <c r="A117" s="570" t="s">
        <v>9</v>
      </c>
      <c r="B117" s="570"/>
      <c r="C117" s="570"/>
      <c r="D117" s="570"/>
      <c r="E117" s="164"/>
      <c r="F117"/>
      <c r="H117" s="27">
        <f>H63</f>
        <v>0</v>
      </c>
    </row>
    <row r="118" spans="1:8" ht="15.75">
      <c r="A118" s="190"/>
      <c r="B118" s="237"/>
      <c r="C118" s="190"/>
      <c r="D118" s="190"/>
      <c r="E118" s="164"/>
      <c r="F118"/>
      <c r="G118"/>
      <c r="H118"/>
    </row>
    <row r="119" spans="1:8" ht="18.75">
      <c r="A119" s="571" t="s">
        <v>362</v>
      </c>
      <c r="B119" s="571"/>
      <c r="C119" s="571"/>
      <c r="D119" s="571"/>
      <c r="E119" s="571"/>
      <c r="F119" s="571"/>
      <c r="G119" s="571"/>
      <c r="H119" s="191"/>
    </row>
    <row r="120" spans="1:7" ht="15">
      <c r="A120" s="170"/>
      <c r="B120" s="174"/>
      <c r="C120" s="170"/>
      <c r="D120" s="170"/>
      <c r="E120" s="170"/>
      <c r="F120" s="170"/>
      <c r="G120" s="170"/>
    </row>
    <row r="121" spans="1:6" ht="15">
      <c r="A121" s="170"/>
      <c r="B121" s="174"/>
      <c r="C121" s="177" t="s">
        <v>309</v>
      </c>
      <c r="D121" s="172" t="str">
        <f>C88</f>
        <v>Валеева К</v>
      </c>
      <c r="E121" s="170"/>
      <c r="F121" s="170"/>
    </row>
    <row r="122" spans="1:6" ht="15">
      <c r="A122" s="170"/>
      <c r="B122" s="174"/>
      <c r="C122" s="170" t="s">
        <v>187</v>
      </c>
      <c r="D122" s="168"/>
      <c r="E122" s="172" t="str">
        <f>D121</f>
        <v>Валеева К</v>
      </c>
      <c r="F122" s="170"/>
    </row>
    <row r="123" spans="1:6" ht="15">
      <c r="A123" s="170"/>
      <c r="B123" s="174"/>
      <c r="C123" s="170" t="s">
        <v>187</v>
      </c>
      <c r="D123" s="166" t="str">
        <f>C92</f>
        <v>Марисова Кр</v>
      </c>
      <c r="E123" s="270" t="s">
        <v>394</v>
      </c>
      <c r="F123" s="170"/>
    </row>
    <row r="124" spans="1:7" ht="17.25">
      <c r="A124" s="170"/>
      <c r="B124" s="174"/>
      <c r="C124" s="170" t="s">
        <v>187</v>
      </c>
      <c r="D124" s="170"/>
      <c r="E124" s="168"/>
      <c r="F124" s="172" t="str">
        <f>E122</f>
        <v>Валеева К</v>
      </c>
      <c r="G124" s="181" t="s">
        <v>313</v>
      </c>
    </row>
    <row r="125" spans="1:6" ht="15">
      <c r="A125" s="170"/>
      <c r="B125" s="174"/>
      <c r="C125" s="170" t="s">
        <v>187</v>
      </c>
      <c r="D125" s="172" t="str">
        <f>C94</f>
        <v>Марисова Кар</v>
      </c>
      <c r="E125" s="168"/>
      <c r="F125" s="176" t="s">
        <v>395</v>
      </c>
    </row>
    <row r="126" spans="1:6" ht="15">
      <c r="A126" s="170"/>
      <c r="B126" s="174"/>
      <c r="C126" s="170" t="s">
        <v>187</v>
      </c>
      <c r="D126" s="168"/>
      <c r="E126" s="166" t="str">
        <f>D125</f>
        <v>Марисова Кар</v>
      </c>
      <c r="F126" s="170"/>
    </row>
    <row r="127" spans="1:6" ht="15">
      <c r="A127" s="170"/>
      <c r="B127" s="174"/>
      <c r="C127" s="170" t="s">
        <v>187</v>
      </c>
      <c r="D127" s="166" t="s">
        <v>396</v>
      </c>
      <c r="E127" s="176"/>
      <c r="F127" s="170"/>
    </row>
    <row r="128" spans="1:5" ht="15">
      <c r="A128" s="170" t="s">
        <v>187</v>
      </c>
      <c r="B128" s="174" t="s">
        <v>118</v>
      </c>
      <c r="C128" s="170" t="s">
        <v>118</v>
      </c>
      <c r="D128" s="170" t="s">
        <v>118</v>
      </c>
      <c r="E128" s="170" t="s">
        <v>187</v>
      </c>
    </row>
    <row r="129" spans="1:5" ht="15">
      <c r="A129" s="170" t="s">
        <v>187</v>
      </c>
      <c r="B129" s="174" t="s">
        <v>118</v>
      </c>
      <c r="C129" s="177" t="s">
        <v>397</v>
      </c>
      <c r="D129" s="172" t="str">
        <f>D123</f>
        <v>Марисова Кр</v>
      </c>
      <c r="E129" s="170"/>
    </row>
    <row r="130" spans="1:7" ht="17.25">
      <c r="A130" s="170" t="s">
        <v>187</v>
      </c>
      <c r="B130" s="174" t="s">
        <v>118</v>
      </c>
      <c r="C130" s="170" t="s">
        <v>187</v>
      </c>
      <c r="D130" s="170" t="s">
        <v>187</v>
      </c>
      <c r="E130" s="170"/>
      <c r="F130" s="170"/>
      <c r="G130" s="194"/>
    </row>
    <row r="131" spans="1:6" ht="15">
      <c r="A131" s="170" t="s">
        <v>187</v>
      </c>
      <c r="B131" s="174" t="s">
        <v>118</v>
      </c>
      <c r="C131" s="170" t="s">
        <v>187</v>
      </c>
      <c r="D131" s="170" t="s">
        <v>187</v>
      </c>
      <c r="E131" s="170"/>
      <c r="F131" s="170"/>
    </row>
    <row r="132" spans="1:6" ht="15">
      <c r="A132" s="170" t="s">
        <v>187</v>
      </c>
      <c r="B132" s="174" t="s">
        <v>118</v>
      </c>
      <c r="C132" s="170" t="s">
        <v>187</v>
      </c>
      <c r="D132" s="170" t="s">
        <v>118</v>
      </c>
      <c r="E132" s="170" t="s">
        <v>187</v>
      </c>
      <c r="F132" s="170" t="s">
        <v>118</v>
      </c>
    </row>
    <row r="133" spans="1:6" ht="15">
      <c r="A133" s="170" t="s">
        <v>187</v>
      </c>
      <c r="B133" s="174" t="s">
        <v>118</v>
      </c>
      <c r="C133" s="170" t="s">
        <v>187</v>
      </c>
      <c r="D133" s="170" t="s">
        <v>187</v>
      </c>
      <c r="E133" s="170" t="s">
        <v>187</v>
      </c>
      <c r="F133" s="170" t="s">
        <v>187</v>
      </c>
    </row>
    <row r="134" spans="4:7" ht="15">
      <c r="D134" s="71" t="s">
        <v>115</v>
      </c>
      <c r="E134" s="154"/>
      <c r="F134" s="154"/>
      <c r="G134" s="155" t="str">
        <f>G107</f>
        <v>Иванов А.Е.</v>
      </c>
    </row>
    <row r="136" spans="3:7" ht="15">
      <c r="C136" s="573" t="s">
        <v>116</v>
      </c>
      <c r="D136" s="573"/>
      <c r="E136" s="154"/>
      <c r="F136" s="154"/>
      <c r="G136" s="155" t="str">
        <f>G109</f>
        <v>Точилина Е.М.</v>
      </c>
    </row>
  </sheetData>
  <sheetProtection/>
  <mergeCells count="24">
    <mergeCell ref="A116:H116"/>
    <mergeCell ref="A117:D117"/>
    <mergeCell ref="A119:G119"/>
    <mergeCell ref="C136:D136"/>
    <mergeCell ref="C109:D109"/>
    <mergeCell ref="A112:H112"/>
    <mergeCell ref="A113:H113"/>
    <mergeCell ref="A114:H114"/>
    <mergeCell ref="A115:H115"/>
    <mergeCell ref="A60:H60"/>
    <mergeCell ref="A61:H61"/>
    <mergeCell ref="A62:H62"/>
    <mergeCell ref="A63:D63"/>
    <mergeCell ref="A65:G65"/>
    <mergeCell ref="A6:D6"/>
    <mergeCell ref="A8:G8"/>
    <mergeCell ref="C55:D55"/>
    <mergeCell ref="A58:H58"/>
    <mergeCell ref="A59:H59"/>
    <mergeCell ref="A1:H1"/>
    <mergeCell ref="A2:H2"/>
    <mergeCell ref="A3:H3"/>
    <mergeCell ref="A4:H4"/>
    <mergeCell ref="A5:H5"/>
  </mergeCells>
  <printOptions/>
  <pageMargins left="0.31496062992126" right="0.118110236220472" top="0.354330708661417" bottom="0.15748031496063" header="0.31496062992126" footer="0.3149606299212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"/>
  <sheetViews>
    <sheetView zoomScalePageLayoutView="0" workbookViewId="0" topLeftCell="A8">
      <selection activeCell="J14" sqref="J14"/>
    </sheetView>
  </sheetViews>
  <sheetFormatPr defaultColWidth="9.00390625" defaultRowHeight="14.25"/>
  <cols>
    <col min="1" max="1" width="3.50390625" style="77" customWidth="1"/>
    <col min="2" max="2" width="24.25390625" style="78" customWidth="1"/>
    <col min="3" max="3" width="7.625" style="78" customWidth="1"/>
    <col min="4" max="5" width="3.50390625" style="78" customWidth="1"/>
    <col min="6" max="6" width="24.25390625" style="78" customWidth="1"/>
    <col min="7" max="7" width="7.625" style="78" customWidth="1"/>
    <col min="8" max="8" width="10.50390625" style="78" customWidth="1"/>
    <col min="9" max="9" width="14.375" style="78" customWidth="1"/>
    <col min="10" max="10" width="10.25390625" style="78" customWidth="1"/>
    <col min="11" max="16384" width="8.25390625" style="78" customWidth="1"/>
  </cols>
  <sheetData>
    <row r="1" spans="1:10" ht="18.75" customHeight="1">
      <c r="A1" s="526" t="s">
        <v>0</v>
      </c>
      <c r="B1" s="526"/>
      <c r="C1" s="526"/>
      <c r="D1" s="526"/>
      <c r="E1" s="526"/>
      <c r="F1" s="526"/>
      <c r="G1" s="526"/>
      <c r="H1" s="526"/>
      <c r="I1" s="156"/>
      <c r="J1" s="156"/>
    </row>
    <row r="2" spans="1:10" s="74" customFormat="1" ht="18.75">
      <c r="A2" s="526" t="str">
        <f>список!B2</f>
        <v>Общероссийская спортивная федерация спорта глухих</v>
      </c>
      <c r="B2" s="526"/>
      <c r="C2" s="526"/>
      <c r="D2" s="526"/>
      <c r="E2" s="526"/>
      <c r="F2" s="526"/>
      <c r="G2" s="526"/>
      <c r="H2" s="526"/>
      <c r="I2" s="254"/>
      <c r="J2" s="254"/>
    </row>
    <row r="3" spans="1:10" s="74" customFormat="1" ht="18.75">
      <c r="A3" s="526" t="str">
        <f>список!B3</f>
        <v>ПРОТОКОЛ</v>
      </c>
      <c r="B3" s="526"/>
      <c r="C3" s="526"/>
      <c r="D3" s="526"/>
      <c r="E3" s="526"/>
      <c r="F3" s="526"/>
      <c r="G3" s="526"/>
      <c r="H3" s="526"/>
      <c r="I3" s="254"/>
      <c r="J3" s="254"/>
    </row>
    <row r="4" spans="1:10" s="235" customFormat="1" ht="16.5">
      <c r="A4" s="526" t="str">
        <f>список!A4</f>
        <v>ЧЕМПИОНАТ РОССИИ, МУЖЧИНЫ, ЖЕНЩИНЫ.</v>
      </c>
      <c r="B4" s="526"/>
      <c r="C4" s="526"/>
      <c r="D4" s="526"/>
      <c r="E4" s="526"/>
      <c r="F4" s="526"/>
      <c r="G4" s="526"/>
      <c r="H4" s="526"/>
      <c r="I4" s="156"/>
      <c r="J4" s="156"/>
    </row>
    <row r="5" spans="1:10" s="235" customFormat="1" ht="14.25" customHeight="1">
      <c r="A5" s="526" t="str">
        <f>список!A5</f>
        <v>Бадминтон.    Спорт глухих.</v>
      </c>
      <c r="B5" s="526"/>
      <c r="C5" s="526"/>
      <c r="D5" s="526"/>
      <c r="E5" s="526"/>
      <c r="F5" s="526"/>
      <c r="G5" s="526"/>
      <c r="H5" s="526"/>
      <c r="I5" s="156"/>
      <c r="J5" s="156"/>
    </row>
    <row r="6" spans="1:10" s="235" customFormat="1" ht="16.5">
      <c r="A6" s="570" t="s">
        <v>9</v>
      </c>
      <c r="B6" s="570"/>
      <c r="C6" s="570"/>
      <c r="D6" s="570"/>
      <c r="E6" s="164"/>
      <c r="F6"/>
      <c r="G6" s="153"/>
      <c r="H6" s="27" t="str">
        <f>Титул!D16</f>
        <v>26-30 января 2022 г.</v>
      </c>
      <c r="I6" s="255"/>
      <c r="J6" s="255"/>
    </row>
    <row r="7" spans="1:10" ht="9.75" customHeight="1">
      <c r="A7" s="190"/>
      <c r="B7" s="237"/>
      <c r="C7" s="190"/>
      <c r="D7" s="190"/>
      <c r="E7" s="164"/>
      <c r="F7"/>
      <c r="G7"/>
      <c r="H7"/>
      <c r="I7" s="256"/>
      <c r="J7" s="256"/>
    </row>
    <row r="8" spans="1:10" ht="18.75">
      <c r="A8" s="579" t="s">
        <v>398</v>
      </c>
      <c r="B8" s="579"/>
      <c r="C8" s="579"/>
      <c r="D8" s="579"/>
      <c r="E8" s="579"/>
      <c r="F8" s="579"/>
      <c r="G8" s="579"/>
      <c r="H8" s="579"/>
      <c r="I8" s="256"/>
      <c r="J8" s="256"/>
    </row>
    <row r="9" spans="1:11" s="236" customFormat="1" ht="37.5" customHeight="1">
      <c r="A9" s="580" t="s">
        <v>132</v>
      </c>
      <c r="B9" s="580"/>
      <c r="C9" s="580"/>
      <c r="D9" s="239"/>
      <c r="E9" s="580" t="s">
        <v>163</v>
      </c>
      <c r="F9" s="580"/>
      <c r="G9" s="580"/>
      <c r="H9" s="240"/>
      <c r="I9" s="257"/>
      <c r="J9" s="258"/>
      <c r="K9" s="240"/>
    </row>
    <row r="10" spans="1:10" s="144" customFormat="1" ht="15" customHeight="1">
      <c r="A10" s="241" t="s">
        <v>120</v>
      </c>
      <c r="B10" s="238" t="s">
        <v>399</v>
      </c>
      <c r="C10" s="241" t="s">
        <v>400</v>
      </c>
      <c r="D10" s="242"/>
      <c r="E10" s="241" t="s">
        <v>120</v>
      </c>
      <c r="F10" s="238" t="s">
        <v>401</v>
      </c>
      <c r="G10" s="241" t="s">
        <v>400</v>
      </c>
      <c r="H10" s="243"/>
      <c r="I10" s="242"/>
      <c r="J10" s="259"/>
    </row>
    <row r="11" spans="1:10" ht="15.75">
      <c r="A11" s="244">
        <v>1</v>
      </c>
      <c r="B11" s="245" t="str">
        <f>'MS-за места'!G27</f>
        <v>Гуломзода Ш</v>
      </c>
      <c r="C11" s="244" t="s">
        <v>31</v>
      </c>
      <c r="D11" s="77"/>
      <c r="E11" s="244">
        <v>1</v>
      </c>
      <c r="F11" s="245" t="s">
        <v>165</v>
      </c>
      <c r="G11" s="246" t="s">
        <v>52</v>
      </c>
      <c r="J11" s="77"/>
    </row>
    <row r="12" spans="1:10" ht="15.75">
      <c r="A12" s="244">
        <v>2</v>
      </c>
      <c r="B12" s="245" t="str">
        <f>'MS-за места'!F35</f>
        <v>Румянцев Д</v>
      </c>
      <c r="C12" s="246" t="s">
        <v>31</v>
      </c>
      <c r="D12" s="77"/>
      <c r="E12" s="244">
        <v>2</v>
      </c>
      <c r="F12" s="245" t="s">
        <v>166</v>
      </c>
      <c r="G12" s="246" t="s">
        <v>31</v>
      </c>
      <c r="J12" s="77"/>
    </row>
    <row r="13" spans="1:10" ht="15.75">
      <c r="A13" s="244">
        <v>3</v>
      </c>
      <c r="B13" s="245" t="str">
        <f>'MS-за места'!E39</f>
        <v>Карпов А</v>
      </c>
      <c r="C13" s="244" t="s">
        <v>31</v>
      </c>
      <c r="D13" s="77"/>
      <c r="E13" s="244">
        <v>3</v>
      </c>
      <c r="F13" s="245" t="str">
        <f>'WS-за места'!E15</f>
        <v>Штайгер О</v>
      </c>
      <c r="G13" s="246" t="s">
        <v>31</v>
      </c>
      <c r="J13" s="77"/>
    </row>
    <row r="14" spans="1:10" ht="15.75">
      <c r="A14" s="244">
        <v>3</v>
      </c>
      <c r="B14" s="245" t="str">
        <f>'MS-за места'!E23</f>
        <v>Ефремов М</v>
      </c>
      <c r="C14" s="244" t="s">
        <v>31</v>
      </c>
      <c r="D14" s="77"/>
      <c r="E14" s="244">
        <v>3</v>
      </c>
      <c r="F14" s="245" t="str">
        <f>'WS-за места'!E31</f>
        <v>Матвиива Е</v>
      </c>
      <c r="G14" s="246" t="s">
        <v>81</v>
      </c>
      <c r="J14" s="77"/>
    </row>
    <row r="15" spans="1:10" ht="15.75" customHeight="1">
      <c r="A15" s="241">
        <v>5</v>
      </c>
      <c r="B15" s="247" t="str">
        <f>'MS-за места'!G69</f>
        <v>Антонов В</v>
      </c>
      <c r="C15" s="248" t="s">
        <v>15</v>
      </c>
      <c r="D15" s="77"/>
      <c r="E15" s="241">
        <v>5</v>
      </c>
      <c r="F15" s="247" t="str">
        <f>'WS-за места'!G48</f>
        <v>Кузнецова К    (5)</v>
      </c>
      <c r="G15" s="248" t="s">
        <v>31</v>
      </c>
      <c r="J15" s="77"/>
    </row>
    <row r="16" spans="1:10" ht="15.75">
      <c r="A16" s="241">
        <v>6</v>
      </c>
      <c r="B16" s="247" t="str">
        <f>'MS-за места'!F67</f>
        <v>Попков А</v>
      </c>
      <c r="C16" s="248" t="s">
        <v>31</v>
      </c>
      <c r="D16" s="77"/>
      <c r="E16" s="241">
        <v>6</v>
      </c>
      <c r="F16" s="247" t="str">
        <f>'WS-за места'!F46</f>
        <v>Горло И</v>
      </c>
      <c r="G16" s="248" t="s">
        <v>31</v>
      </c>
      <c r="J16" s="77"/>
    </row>
    <row r="17" spans="1:10" ht="15.75" customHeight="1">
      <c r="A17" s="241">
        <v>7</v>
      </c>
      <c r="B17" s="247" t="str">
        <f>'MS-за места'!G75</f>
        <v>Ильин В</v>
      </c>
      <c r="C17" s="248" t="s">
        <v>31</v>
      </c>
      <c r="D17" s="77"/>
      <c r="E17" s="241">
        <v>7</v>
      </c>
      <c r="F17" s="247" t="str">
        <f>'WS-за места'!F68</f>
        <v>Дормидонтова О</v>
      </c>
      <c r="G17" s="248" t="s">
        <v>31</v>
      </c>
      <c r="J17" s="77"/>
    </row>
    <row r="18" spans="1:10" ht="15.75">
      <c r="A18" s="241">
        <v>8</v>
      </c>
      <c r="B18" s="247" t="str">
        <f>'MS-за места'!F74</f>
        <v>Чаплин А</v>
      </c>
      <c r="C18" s="248" t="s">
        <v>31</v>
      </c>
      <c r="D18" s="77"/>
      <c r="E18" s="241">
        <v>8</v>
      </c>
      <c r="F18" s="247" t="str">
        <f>'WS-за места'!E67</f>
        <v>Иванковская А</v>
      </c>
      <c r="G18" s="248" t="s">
        <v>55</v>
      </c>
      <c r="J18" s="77"/>
    </row>
    <row r="19" spans="1:7" ht="15.75">
      <c r="A19" s="241">
        <v>9</v>
      </c>
      <c r="B19" s="247" t="str">
        <f>'MS-за места'!G79</f>
        <v>Васильев А</v>
      </c>
      <c r="C19" s="248" t="s">
        <v>31</v>
      </c>
      <c r="D19" s="77"/>
      <c r="E19" s="241">
        <v>9</v>
      </c>
      <c r="F19" s="247" t="str">
        <f>'WS-за места'!F74</f>
        <v>Кобер М</v>
      </c>
      <c r="G19" s="248" t="s">
        <v>31</v>
      </c>
    </row>
    <row r="20" spans="1:8" ht="15.75">
      <c r="A20" s="241">
        <v>10</v>
      </c>
      <c r="B20" s="247" t="str">
        <f>'MS-за места'!F78</f>
        <v>Орлов В</v>
      </c>
      <c r="C20" s="249" t="s">
        <v>81</v>
      </c>
      <c r="D20" s="77"/>
      <c r="E20" s="241">
        <v>10</v>
      </c>
      <c r="F20" s="247" t="str">
        <f>'WS-за места'!E76</f>
        <v>Егорова А</v>
      </c>
      <c r="G20" s="248" t="s">
        <v>31</v>
      </c>
      <c r="H20" s="77"/>
    </row>
    <row r="21" spans="1:8" ht="15.75">
      <c r="A21" s="241">
        <v>11</v>
      </c>
      <c r="B21" s="247" t="str">
        <f>'MS-за места'!G90</f>
        <v>Сладков К</v>
      </c>
      <c r="C21" s="249" t="s">
        <v>31</v>
      </c>
      <c r="D21" s="77"/>
      <c r="E21" s="241">
        <v>11</v>
      </c>
      <c r="F21" s="247" t="str">
        <f>'WS-за места'!F80</f>
        <v>Топычканова И</v>
      </c>
      <c r="G21" s="248" t="s">
        <v>101</v>
      </c>
      <c r="H21" s="77"/>
    </row>
    <row r="22" spans="1:7" ht="15.75">
      <c r="A22" s="241">
        <v>12</v>
      </c>
      <c r="B22" s="247" t="str">
        <f>'MS-за места'!F86</f>
        <v>Курков А</v>
      </c>
      <c r="C22" s="248" t="s">
        <v>55</v>
      </c>
      <c r="D22" s="77"/>
      <c r="E22" s="241">
        <v>12</v>
      </c>
      <c r="F22" s="247" t="str">
        <f>'WS-за места'!E81</f>
        <v>Пшичкина Н</v>
      </c>
      <c r="G22" s="248" t="s">
        <v>31</v>
      </c>
    </row>
    <row r="23" spans="1:7" ht="15.75">
      <c r="A23" s="241">
        <v>13</v>
      </c>
      <c r="B23" s="247" t="str">
        <f>'MS-за места'!G100</f>
        <v>Луценко М</v>
      </c>
      <c r="C23" s="248" t="s">
        <v>52</v>
      </c>
      <c r="D23" s="77"/>
      <c r="E23" s="241">
        <v>13</v>
      </c>
      <c r="F23" s="247" t="str">
        <f>'WS-за места'!F93</f>
        <v>Черных Л</v>
      </c>
      <c r="G23" s="248" t="s">
        <v>31</v>
      </c>
    </row>
    <row r="24" spans="1:7" ht="15.75">
      <c r="A24" s="241">
        <v>14</v>
      </c>
      <c r="B24" s="247" t="str">
        <f>'MS-за места'!F99</f>
        <v>Телемнев Д</v>
      </c>
      <c r="C24" s="248" t="s">
        <v>15</v>
      </c>
      <c r="D24" s="77"/>
      <c r="E24" s="241">
        <v>14</v>
      </c>
      <c r="F24" s="247" t="str">
        <f>'WS-за места'!E89</f>
        <v>Зимина С</v>
      </c>
      <c r="G24" s="248" t="s">
        <v>52</v>
      </c>
    </row>
    <row r="25" spans="1:7" ht="15.75">
      <c r="A25" s="241">
        <v>15</v>
      </c>
      <c r="B25" s="247" t="str">
        <f>'MS-за места'!G120</f>
        <v>Рентгартен Д</v>
      </c>
      <c r="C25" s="248" t="s">
        <v>31</v>
      </c>
      <c r="D25" s="77"/>
      <c r="E25" s="241">
        <v>15</v>
      </c>
      <c r="F25" s="247" t="str">
        <f>'WS-за места'!F103</f>
        <v>Николаев Э</v>
      </c>
      <c r="G25" s="248" t="s">
        <v>31</v>
      </c>
    </row>
    <row r="26" spans="1:7" ht="15.75">
      <c r="A26" s="241">
        <v>16</v>
      </c>
      <c r="B26" s="247" t="str">
        <f>'MS-за места'!F121</f>
        <v>Тюклеев  А</v>
      </c>
      <c r="C26" s="248" t="s">
        <v>25</v>
      </c>
      <c r="D26" s="77"/>
      <c r="E26" s="241">
        <v>16</v>
      </c>
      <c r="F26" s="247" t="str">
        <f>'WS-за места'!E102</f>
        <v>Мамаева У</v>
      </c>
      <c r="G26" s="248" t="s">
        <v>52</v>
      </c>
    </row>
    <row r="27" spans="1:7" ht="15.75">
      <c r="A27" s="241">
        <v>17</v>
      </c>
      <c r="B27" s="247" t="str">
        <f>'MS-за места'!G124</f>
        <v>Парамонов А</v>
      </c>
      <c r="C27" s="248" t="s">
        <v>15</v>
      </c>
      <c r="D27" s="77"/>
      <c r="E27" s="241">
        <v>17</v>
      </c>
      <c r="F27" s="247" t="str">
        <f>'WS-за места'!F124</f>
        <v>Валеева К</v>
      </c>
      <c r="G27" s="248" t="s">
        <v>25</v>
      </c>
    </row>
    <row r="28" spans="3:8" ht="15.75">
      <c r="C28" s="77"/>
      <c r="D28" s="77"/>
      <c r="E28" s="241">
        <v>18</v>
      </c>
      <c r="F28" s="247" t="str">
        <f>'WS-за места'!E126</f>
        <v>Марисова Кар</v>
      </c>
      <c r="G28" s="248" t="s">
        <v>15</v>
      </c>
      <c r="H28" s="77"/>
    </row>
    <row r="29" spans="3:8" ht="15.75">
      <c r="C29" s="77"/>
      <c r="D29" s="77"/>
      <c r="E29" s="241">
        <v>19</v>
      </c>
      <c r="F29" s="247" t="str">
        <f>'WS-за места'!D129</f>
        <v>Марисова Кр</v>
      </c>
      <c r="G29" s="248" t="s">
        <v>15</v>
      </c>
      <c r="H29" s="77"/>
    </row>
    <row r="30" spans="3:8" ht="15.75">
      <c r="C30" s="77"/>
      <c r="D30" s="77"/>
      <c r="H30" s="77"/>
    </row>
    <row r="31" spans="3:8" ht="15.75">
      <c r="C31" s="77"/>
      <c r="D31" s="77"/>
      <c r="H31" s="77"/>
    </row>
    <row r="32" spans="3:8" ht="15.75">
      <c r="C32" s="77"/>
      <c r="D32" s="77"/>
      <c r="E32" s="77"/>
      <c r="H32" s="77"/>
    </row>
    <row r="33" spans="2:9" ht="14.25" customHeight="1">
      <c r="B33" s="573" t="s">
        <v>115</v>
      </c>
      <c r="C33" s="573" t="s">
        <v>115</v>
      </c>
      <c r="D33" s="154"/>
      <c r="E33" s="154"/>
      <c r="F33" s="250"/>
      <c r="G33" s="155" t="str">
        <f>'WS-за места'!G53</f>
        <v>Иванов А.Е.</v>
      </c>
      <c r="H33" s="155"/>
      <c r="I33" s="163"/>
    </row>
    <row r="34" spans="2:8" ht="15.75">
      <c r="B34" s="153"/>
      <c r="C34" s="153"/>
      <c r="D34" s="153"/>
      <c r="E34" s="153"/>
      <c r="F34" s="153"/>
      <c r="G34" s="153"/>
      <c r="H34" s="153"/>
    </row>
    <row r="35" spans="2:8" ht="15" customHeight="1">
      <c r="B35" s="573" t="s">
        <v>116</v>
      </c>
      <c r="C35" s="573"/>
      <c r="D35" s="154"/>
      <c r="E35" s="154"/>
      <c r="F35" s="250"/>
      <c r="G35" s="155" t="str">
        <f>'WS-за места'!G55</f>
        <v>Точилина Е.М.</v>
      </c>
      <c r="H35" s="155"/>
    </row>
    <row r="36" spans="3:8" ht="15.75">
      <c r="C36" s="251"/>
      <c r="D36" s="77"/>
      <c r="H36" s="77"/>
    </row>
    <row r="37" spans="3:8" ht="15.75">
      <c r="C37" s="252"/>
      <c r="D37" s="77"/>
      <c r="F37" s="77"/>
      <c r="G37" s="77"/>
      <c r="H37" s="77"/>
    </row>
    <row r="38" spans="3:8" ht="15.75">
      <c r="C38" s="77"/>
      <c r="D38" s="77"/>
      <c r="F38" s="77"/>
      <c r="G38" s="77"/>
      <c r="H38" s="77"/>
    </row>
    <row r="39" spans="3:8" ht="15.75">
      <c r="C39" s="253"/>
      <c r="D39" s="77"/>
      <c r="F39" s="77"/>
      <c r="G39" s="77"/>
      <c r="H39" s="77"/>
    </row>
    <row r="40" spans="3:8" ht="15.75">
      <c r="C40" s="77"/>
      <c r="D40" s="77"/>
      <c r="F40" s="77"/>
      <c r="G40" s="77"/>
      <c r="H40" s="77"/>
    </row>
    <row r="41" spans="3:8" ht="15.75">
      <c r="C41" s="253"/>
      <c r="D41" s="77"/>
      <c r="F41" s="77"/>
      <c r="G41" s="77"/>
      <c r="H41" s="77"/>
    </row>
    <row r="42" spans="3:8" ht="15.75">
      <c r="C42" s="253"/>
      <c r="D42" s="77"/>
      <c r="F42" s="77"/>
      <c r="G42" s="77"/>
      <c r="H42" s="77"/>
    </row>
    <row r="43" spans="3:8" ht="15.75">
      <c r="C43" s="77"/>
      <c r="D43" s="77"/>
      <c r="G43" s="77"/>
      <c r="H43" s="77"/>
    </row>
    <row r="44" spans="3:8" ht="15.75" customHeight="1">
      <c r="C44" s="77"/>
      <c r="D44" s="77"/>
      <c r="G44" s="77"/>
      <c r="H44" s="77"/>
    </row>
    <row r="46" spans="8:11" ht="15.75">
      <c r="H46" s="77"/>
      <c r="K46" s="77"/>
    </row>
    <row r="47" spans="8:11" ht="15.75" customHeight="1">
      <c r="H47" s="77"/>
      <c r="K47" s="77"/>
    </row>
    <row r="48" spans="8:11" ht="15.75">
      <c r="H48" s="77"/>
      <c r="K48" s="77"/>
    </row>
    <row r="49" spans="8:11" ht="15.75">
      <c r="H49" s="77"/>
      <c r="K49" s="77"/>
    </row>
  </sheetData>
  <sheetProtection/>
  <mergeCells count="11">
    <mergeCell ref="B35:C35"/>
    <mergeCell ref="A6:D6"/>
    <mergeCell ref="A8:H8"/>
    <mergeCell ref="A9:C9"/>
    <mergeCell ref="E9:G9"/>
    <mergeCell ref="B33:C33"/>
    <mergeCell ref="A1:H1"/>
    <mergeCell ref="A2:H2"/>
    <mergeCell ref="A3:H3"/>
    <mergeCell ref="A4:H4"/>
    <mergeCell ref="A5:H5"/>
  </mergeCells>
  <printOptions/>
  <pageMargins left="0.433464566929134" right="0.433464566929134" top="1.14173228346457" bottom="1.14173228346457" header="0.748031496062992" footer="0.748031496062992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I86"/>
  <sheetViews>
    <sheetView zoomScalePageLayoutView="0" workbookViewId="0" topLeftCell="A1">
      <selection activeCell="K83" sqref="K83"/>
    </sheetView>
  </sheetViews>
  <sheetFormatPr defaultColWidth="8.625" defaultRowHeight="14.25"/>
  <cols>
    <col min="1" max="1" width="1.37890625" style="197" customWidth="1"/>
    <col min="2" max="2" width="3.125" style="198" customWidth="1"/>
    <col min="3" max="3" width="15.625" style="197" customWidth="1"/>
    <col min="4" max="5" width="5.00390625" style="197" customWidth="1"/>
    <col min="6" max="6" width="6.375" style="197" customWidth="1"/>
    <col min="7" max="7" width="36.125" style="197" customWidth="1"/>
    <col min="8" max="8" width="10.75390625" style="197" customWidth="1"/>
    <col min="9" max="16384" width="8.625" style="197" customWidth="1"/>
  </cols>
  <sheetData>
    <row r="1" ht="9.75" customHeight="1"/>
    <row r="2" spans="2:8" s="195" customFormat="1" ht="16.5" customHeight="1">
      <c r="B2" s="531" t="s">
        <v>130</v>
      </c>
      <c r="C2" s="531"/>
      <c r="D2" s="531"/>
      <c r="E2" s="531"/>
      <c r="F2" s="531"/>
      <c r="G2" s="531"/>
      <c r="H2" s="531"/>
    </row>
    <row r="3" spans="2:8" s="195" customFormat="1" ht="16.5" customHeight="1">
      <c r="B3" s="531" t="s">
        <v>131</v>
      </c>
      <c r="C3" s="531"/>
      <c r="D3" s="531"/>
      <c r="E3" s="531"/>
      <c r="F3" s="531"/>
      <c r="G3" s="531"/>
      <c r="H3" s="531"/>
    </row>
    <row r="4" spans="2:9" s="196" customFormat="1" ht="15.75" customHeight="1">
      <c r="B4" s="199"/>
      <c r="C4" s="200"/>
      <c r="D4" s="201"/>
      <c r="E4" s="201"/>
      <c r="F4" s="202"/>
      <c r="G4" s="202"/>
      <c r="H4" s="203"/>
      <c r="I4" s="232"/>
    </row>
    <row r="5" spans="2:8" s="196" customFormat="1" ht="15.75">
      <c r="B5" s="581" t="s">
        <v>402</v>
      </c>
      <c r="C5" s="582"/>
      <c r="D5" s="582"/>
      <c r="E5" s="582"/>
      <c r="F5" s="582"/>
      <c r="G5" s="582"/>
      <c r="H5" s="583"/>
    </row>
    <row r="6" spans="2:8" s="196" customFormat="1" ht="31.5">
      <c r="B6" s="204" t="s">
        <v>120</v>
      </c>
      <c r="C6" s="205" t="s">
        <v>133</v>
      </c>
      <c r="D6" s="584" t="s">
        <v>134</v>
      </c>
      <c r="E6" s="585"/>
      <c r="F6" s="206" t="s">
        <v>135</v>
      </c>
      <c r="G6" s="206"/>
      <c r="H6" s="206" t="s">
        <v>137</v>
      </c>
    </row>
    <row r="7" spans="2:8" s="196" customFormat="1" ht="15.75">
      <c r="B7" s="588">
        <v>1</v>
      </c>
      <c r="C7" s="207" t="s">
        <v>139</v>
      </c>
      <c r="D7" s="208">
        <v>115</v>
      </c>
      <c r="E7" s="593">
        <f>D7+D8</f>
        <v>230</v>
      </c>
      <c r="F7" s="595" t="s">
        <v>403</v>
      </c>
      <c r="G7" s="205"/>
      <c r="H7" s="593">
        <v>1</v>
      </c>
    </row>
    <row r="8" spans="2:8" s="196" customFormat="1" ht="15.75">
      <c r="B8" s="589"/>
      <c r="C8" s="207" t="s">
        <v>140</v>
      </c>
      <c r="D8" s="208">
        <v>115</v>
      </c>
      <c r="E8" s="594"/>
      <c r="F8" s="596"/>
      <c r="G8" s="210"/>
      <c r="H8" s="594"/>
    </row>
    <row r="9" spans="2:8" s="196" customFormat="1" ht="15.75">
      <c r="B9" s="588">
        <v>2</v>
      </c>
      <c r="C9" s="207" t="s">
        <v>138</v>
      </c>
      <c r="D9" s="208">
        <v>115</v>
      </c>
      <c r="E9" s="593">
        <f>D9+D10</f>
        <v>230</v>
      </c>
      <c r="F9" s="595" t="s">
        <v>403</v>
      </c>
      <c r="G9" s="597"/>
      <c r="H9" s="593">
        <v>2</v>
      </c>
    </row>
    <row r="10" spans="2:8" s="196" customFormat="1" ht="15.75">
      <c r="B10" s="589"/>
      <c r="C10" s="207" t="s">
        <v>142</v>
      </c>
      <c r="D10" s="208">
        <v>115</v>
      </c>
      <c r="E10" s="594"/>
      <c r="F10" s="596"/>
      <c r="G10" s="598"/>
      <c r="H10" s="594"/>
    </row>
    <row r="11" spans="2:8" s="196" customFormat="1" ht="15" customHeight="1">
      <c r="B11" s="588">
        <v>3</v>
      </c>
      <c r="C11" s="207" t="s">
        <v>143</v>
      </c>
      <c r="D11" s="208">
        <v>65</v>
      </c>
      <c r="E11" s="593">
        <f>D11+D12</f>
        <v>130</v>
      </c>
      <c r="F11" s="595" t="s">
        <v>141</v>
      </c>
      <c r="G11" s="597"/>
      <c r="H11" s="601">
        <v>4</v>
      </c>
    </row>
    <row r="12" spans="2:8" s="196" customFormat="1" ht="15.75">
      <c r="B12" s="589"/>
      <c r="C12" s="207" t="s">
        <v>147</v>
      </c>
      <c r="D12" s="208">
        <v>65</v>
      </c>
      <c r="E12" s="594"/>
      <c r="F12" s="596"/>
      <c r="G12" s="598"/>
      <c r="H12" s="602"/>
    </row>
    <row r="13" spans="2:8" s="196" customFormat="1" ht="15.75">
      <c r="B13" s="588">
        <v>4</v>
      </c>
      <c r="C13" s="207" t="s">
        <v>151</v>
      </c>
      <c r="D13" s="208">
        <v>65</v>
      </c>
      <c r="E13" s="593">
        <f>D13+D14</f>
        <v>130</v>
      </c>
      <c r="F13" s="595" t="s">
        <v>141</v>
      </c>
      <c r="G13" s="599"/>
      <c r="H13" s="601">
        <v>3</v>
      </c>
    </row>
    <row r="14" spans="2:8" s="196" customFormat="1" ht="15.75">
      <c r="B14" s="589"/>
      <c r="C14" s="207" t="s">
        <v>156</v>
      </c>
      <c r="D14" s="208">
        <v>65</v>
      </c>
      <c r="E14" s="594"/>
      <c r="F14" s="596"/>
      <c r="G14" s="600"/>
      <c r="H14" s="602"/>
    </row>
    <row r="15" spans="2:8" s="196" customFormat="1" ht="15.75">
      <c r="B15" s="588">
        <v>5</v>
      </c>
      <c r="C15" s="207" t="s">
        <v>149</v>
      </c>
      <c r="D15" s="208">
        <v>33.5</v>
      </c>
      <c r="E15" s="593">
        <f>D15+D16</f>
        <v>67</v>
      </c>
      <c r="F15" s="595" t="s">
        <v>144</v>
      </c>
      <c r="G15" s="599"/>
      <c r="H15" s="603" t="s">
        <v>37</v>
      </c>
    </row>
    <row r="16" spans="2:8" s="196" customFormat="1" ht="15.75">
      <c r="B16" s="589"/>
      <c r="C16" s="213" t="s">
        <v>145</v>
      </c>
      <c r="D16" s="208">
        <v>33.5</v>
      </c>
      <c r="E16" s="594"/>
      <c r="F16" s="596"/>
      <c r="G16" s="600"/>
      <c r="H16" s="604"/>
    </row>
    <row r="17" spans="2:8" s="196" customFormat="1" ht="15.75">
      <c r="B17" s="588">
        <v>6</v>
      </c>
      <c r="C17" s="207" t="s">
        <v>146</v>
      </c>
      <c r="D17" s="208">
        <v>25.5</v>
      </c>
      <c r="E17" s="593">
        <f>D17+D18</f>
        <v>51</v>
      </c>
      <c r="F17" s="595" t="s">
        <v>144</v>
      </c>
      <c r="G17" s="597"/>
      <c r="H17" s="601">
        <v>5</v>
      </c>
    </row>
    <row r="18" spans="2:8" s="196" customFormat="1" ht="15.75">
      <c r="B18" s="589"/>
      <c r="C18" s="213" t="s">
        <v>154</v>
      </c>
      <c r="D18" s="208">
        <v>25.5</v>
      </c>
      <c r="E18" s="594"/>
      <c r="F18" s="596"/>
      <c r="G18" s="598"/>
      <c r="H18" s="602"/>
    </row>
    <row r="19" spans="2:8" s="196" customFormat="1" ht="15.75">
      <c r="B19" s="588">
        <v>7</v>
      </c>
      <c r="C19" s="207" t="s">
        <v>159</v>
      </c>
      <c r="D19" s="208">
        <v>15.5</v>
      </c>
      <c r="E19" s="593">
        <f>D19+D20</f>
        <v>19.5</v>
      </c>
      <c r="F19" s="595" t="s">
        <v>144</v>
      </c>
      <c r="G19" s="209"/>
      <c r="H19" s="601">
        <v>8</v>
      </c>
    </row>
    <row r="20" spans="2:8" s="196" customFormat="1" ht="15.75">
      <c r="B20" s="589"/>
      <c r="C20" s="207" t="s">
        <v>160</v>
      </c>
      <c r="D20" s="208">
        <v>4</v>
      </c>
      <c r="E20" s="594"/>
      <c r="F20" s="596"/>
      <c r="G20" s="211"/>
      <c r="H20" s="602"/>
    </row>
    <row r="21" spans="2:8" s="196" customFormat="1" ht="15.75">
      <c r="B21" s="588">
        <v>8</v>
      </c>
      <c r="C21" s="214" t="s">
        <v>404</v>
      </c>
      <c r="D21" s="208">
        <v>4</v>
      </c>
      <c r="E21" s="593">
        <f>D21+D22</f>
        <v>8</v>
      </c>
      <c r="F21" s="595" t="s">
        <v>144</v>
      </c>
      <c r="G21" s="209"/>
      <c r="H21" s="601">
        <v>7</v>
      </c>
    </row>
    <row r="22" spans="2:8" s="196" customFormat="1" ht="15.75">
      <c r="B22" s="589"/>
      <c r="C22" s="215" t="s">
        <v>405</v>
      </c>
      <c r="D22" s="206">
        <v>4</v>
      </c>
      <c r="E22" s="594"/>
      <c r="F22" s="596"/>
      <c r="G22" s="211"/>
      <c r="H22" s="602"/>
    </row>
    <row r="23" s="196" customFormat="1" ht="15" customHeight="1"/>
    <row r="24" spans="2:7" s="196" customFormat="1" ht="15.75">
      <c r="B24" s="216"/>
      <c r="C24" s="217"/>
      <c r="D24" s="201"/>
      <c r="E24" s="201"/>
      <c r="F24" s="218"/>
      <c r="G24" s="218"/>
    </row>
    <row r="25" spans="2:8" s="196" customFormat="1" ht="15.75">
      <c r="B25" s="586" t="s">
        <v>406</v>
      </c>
      <c r="C25" s="586"/>
      <c r="D25" s="586"/>
      <c r="E25" s="586"/>
      <c r="F25" s="586"/>
      <c r="G25" s="586"/>
      <c r="H25" s="586"/>
    </row>
    <row r="26" spans="2:8" s="196" customFormat="1" ht="31.5">
      <c r="B26" s="204" t="s">
        <v>120</v>
      </c>
      <c r="C26" s="205" t="s">
        <v>133</v>
      </c>
      <c r="D26" s="584" t="s">
        <v>134</v>
      </c>
      <c r="E26" s="585"/>
      <c r="F26" s="206" t="s">
        <v>135</v>
      </c>
      <c r="G26" s="206"/>
      <c r="H26" s="206" t="s">
        <v>137</v>
      </c>
    </row>
    <row r="27" spans="2:8" s="196" customFormat="1" ht="15" customHeight="1">
      <c r="B27" s="590">
        <v>1</v>
      </c>
      <c r="C27" s="219" t="s">
        <v>166</v>
      </c>
      <c r="D27" s="220">
        <v>130</v>
      </c>
      <c r="E27" s="593">
        <f>D27+D28</f>
        <v>260</v>
      </c>
      <c r="F27" s="593">
        <v>1</v>
      </c>
      <c r="G27" s="597"/>
      <c r="H27" s="593"/>
    </row>
    <row r="28" spans="2:8" s="196" customFormat="1" ht="15.75">
      <c r="B28" s="591"/>
      <c r="C28" s="221" t="s">
        <v>165</v>
      </c>
      <c r="D28" s="220">
        <v>130</v>
      </c>
      <c r="E28" s="594"/>
      <c r="F28" s="594"/>
      <c r="G28" s="598"/>
      <c r="H28" s="594"/>
    </row>
    <row r="29" spans="2:8" s="196" customFormat="1" ht="15" customHeight="1">
      <c r="B29" s="590">
        <v>2</v>
      </c>
      <c r="C29" s="221" t="s">
        <v>164</v>
      </c>
      <c r="D29" s="220">
        <v>100</v>
      </c>
      <c r="E29" s="593">
        <f>D29+D30</f>
        <v>200</v>
      </c>
      <c r="F29" s="593">
        <v>2</v>
      </c>
      <c r="G29" s="597"/>
      <c r="H29" s="593"/>
    </row>
    <row r="30" spans="2:8" s="196" customFormat="1" ht="15.75">
      <c r="B30" s="591"/>
      <c r="C30" s="222" t="s">
        <v>407</v>
      </c>
      <c r="D30" s="220">
        <v>100</v>
      </c>
      <c r="E30" s="594"/>
      <c r="F30" s="594"/>
      <c r="G30" s="598"/>
      <c r="H30" s="594"/>
    </row>
    <row r="31" spans="2:8" s="196" customFormat="1" ht="15.75">
      <c r="B31" s="590">
        <v>3</v>
      </c>
      <c r="C31" s="221" t="s">
        <v>173</v>
      </c>
      <c r="D31" s="220">
        <v>65</v>
      </c>
      <c r="E31" s="593">
        <f>D31+D32</f>
        <v>107</v>
      </c>
      <c r="F31" s="595" t="s">
        <v>141</v>
      </c>
      <c r="G31" s="209"/>
      <c r="H31" s="601">
        <v>4</v>
      </c>
    </row>
    <row r="32" spans="2:8" s="196" customFormat="1" ht="15.75">
      <c r="B32" s="591"/>
      <c r="C32" s="221" t="s">
        <v>171</v>
      </c>
      <c r="D32" s="220">
        <v>42</v>
      </c>
      <c r="E32" s="594"/>
      <c r="F32" s="596"/>
      <c r="G32" s="211"/>
      <c r="H32" s="602"/>
    </row>
    <row r="33" spans="2:8" s="196" customFormat="1" ht="15.75">
      <c r="B33" s="588">
        <v>4</v>
      </c>
      <c r="C33" s="221" t="s">
        <v>408</v>
      </c>
      <c r="D33" s="220">
        <v>48.5</v>
      </c>
      <c r="E33" s="593">
        <f>D33+D34</f>
        <v>97</v>
      </c>
      <c r="F33" s="595" t="s">
        <v>141</v>
      </c>
      <c r="G33" s="597"/>
      <c r="H33" s="593">
        <v>3</v>
      </c>
    </row>
    <row r="34" spans="2:8" s="196" customFormat="1" ht="15.75">
      <c r="B34" s="589"/>
      <c r="C34" s="219" t="s">
        <v>170</v>
      </c>
      <c r="D34" s="220">
        <v>48.5</v>
      </c>
      <c r="E34" s="594"/>
      <c r="F34" s="596"/>
      <c r="G34" s="598"/>
      <c r="H34" s="594"/>
    </row>
    <row r="35" spans="2:8" s="196" customFormat="1" ht="15.75">
      <c r="B35" s="590">
        <v>5</v>
      </c>
      <c r="C35" s="221" t="s">
        <v>167</v>
      </c>
      <c r="D35" s="220">
        <v>20</v>
      </c>
      <c r="E35" s="593">
        <f>D35+D36</f>
        <v>70</v>
      </c>
      <c r="F35" s="595" t="s">
        <v>409</v>
      </c>
      <c r="G35" s="599"/>
      <c r="H35" s="603" t="s">
        <v>33</v>
      </c>
    </row>
    <row r="36" spans="2:8" s="196" customFormat="1" ht="15.75">
      <c r="B36" s="591"/>
      <c r="C36" s="223" t="s">
        <v>168</v>
      </c>
      <c r="D36" s="224">
        <v>50</v>
      </c>
      <c r="E36" s="594"/>
      <c r="F36" s="596"/>
      <c r="G36" s="600"/>
      <c r="H36" s="604"/>
    </row>
    <row r="37" spans="2:8" s="196" customFormat="1" ht="15.75">
      <c r="B37" s="590">
        <v>6</v>
      </c>
      <c r="C37" s="221" t="s">
        <v>177</v>
      </c>
      <c r="D37" s="224">
        <v>8</v>
      </c>
      <c r="E37" s="593">
        <f>D37+D38</f>
        <v>33.5</v>
      </c>
      <c r="F37" s="595" t="s">
        <v>409</v>
      </c>
      <c r="G37" s="209"/>
      <c r="H37" s="601">
        <v>7</v>
      </c>
    </row>
    <row r="38" spans="2:8" s="196" customFormat="1" ht="15.75">
      <c r="B38" s="591"/>
      <c r="C38" s="221" t="s">
        <v>174</v>
      </c>
      <c r="D38" s="224">
        <v>25.5</v>
      </c>
      <c r="E38" s="594"/>
      <c r="F38" s="596"/>
      <c r="G38" s="211"/>
      <c r="H38" s="602"/>
    </row>
    <row r="39" spans="2:8" s="196" customFormat="1" ht="15.75">
      <c r="B39" s="590">
        <v>7</v>
      </c>
      <c r="C39" s="221" t="s">
        <v>178</v>
      </c>
      <c r="D39" s="224">
        <v>13.5</v>
      </c>
      <c r="E39" s="593">
        <f>D39+D40</f>
        <v>29</v>
      </c>
      <c r="F39" s="595" t="s">
        <v>409</v>
      </c>
      <c r="G39" s="209"/>
      <c r="H39" s="601">
        <v>6</v>
      </c>
    </row>
    <row r="40" spans="2:8" s="196" customFormat="1" ht="15" customHeight="1">
      <c r="B40" s="591"/>
      <c r="C40" s="221" t="s">
        <v>175</v>
      </c>
      <c r="D40" s="224">
        <v>15.5</v>
      </c>
      <c r="E40" s="594"/>
      <c r="F40" s="596"/>
      <c r="G40" s="211"/>
      <c r="H40" s="602"/>
    </row>
    <row r="41" spans="1:8" s="196" customFormat="1" ht="15.75">
      <c r="A41" s="225"/>
      <c r="B41" s="592">
        <v>8</v>
      </c>
      <c r="C41" s="221" t="s">
        <v>183</v>
      </c>
      <c r="D41" s="224">
        <v>0</v>
      </c>
      <c r="E41" s="593">
        <f>D41+D42</f>
        <v>0</v>
      </c>
      <c r="F41" s="595" t="s">
        <v>410</v>
      </c>
      <c r="G41" s="209"/>
      <c r="H41" s="595" t="s">
        <v>410</v>
      </c>
    </row>
    <row r="42" spans="1:8" s="196" customFormat="1" ht="15.75">
      <c r="A42" s="225"/>
      <c r="B42" s="592"/>
      <c r="C42" s="219" t="s">
        <v>184</v>
      </c>
      <c r="D42" s="224">
        <v>0</v>
      </c>
      <c r="E42" s="594"/>
      <c r="F42" s="596"/>
      <c r="G42" s="211"/>
      <c r="H42" s="596"/>
    </row>
    <row r="43" spans="1:8" s="196" customFormat="1" ht="15.75">
      <c r="A43" s="225"/>
      <c r="B43" s="592">
        <v>9</v>
      </c>
      <c r="C43" s="221" t="s">
        <v>176</v>
      </c>
      <c r="D43" s="224">
        <v>0</v>
      </c>
      <c r="E43" s="593">
        <f>D43+D44</f>
        <v>0</v>
      </c>
      <c r="F43" s="595" t="s">
        <v>410</v>
      </c>
      <c r="G43" s="209"/>
      <c r="H43" s="595" t="s">
        <v>410</v>
      </c>
    </row>
    <row r="44" spans="1:8" s="196" customFormat="1" ht="15.75">
      <c r="A44" s="225"/>
      <c r="B44" s="592"/>
      <c r="C44" s="219" t="s">
        <v>179</v>
      </c>
      <c r="D44" s="224">
        <v>0</v>
      </c>
      <c r="E44" s="594"/>
      <c r="F44" s="596"/>
      <c r="G44" s="211"/>
      <c r="H44" s="596"/>
    </row>
    <row r="45" s="196" customFormat="1" ht="15.75">
      <c r="A45" s="225"/>
    </row>
    <row r="46" s="196" customFormat="1" ht="15.75">
      <c r="A46" s="225"/>
    </row>
    <row r="47" s="196" customFormat="1" ht="15.75">
      <c r="A47" s="225"/>
    </row>
    <row r="48" s="196" customFormat="1" ht="15.75">
      <c r="A48" s="225"/>
    </row>
    <row r="49" spans="1:8" s="196" customFormat="1" ht="15.75">
      <c r="A49" s="225"/>
      <c r="B49" s="216"/>
      <c r="C49" s="226"/>
      <c r="D49" s="201"/>
      <c r="E49" s="218"/>
      <c r="F49" s="227"/>
      <c r="G49" s="227"/>
      <c r="H49" s="228"/>
    </row>
    <row r="50" spans="1:8" s="196" customFormat="1" ht="15.75">
      <c r="A50" s="225"/>
      <c r="B50" s="216"/>
      <c r="C50" s="200"/>
      <c r="D50" s="201"/>
      <c r="E50" s="218"/>
      <c r="F50" s="227"/>
      <c r="G50" s="227"/>
      <c r="H50" s="228"/>
    </row>
    <row r="51" spans="2:8" s="196" customFormat="1" ht="15.75">
      <c r="B51" s="586" t="s">
        <v>411</v>
      </c>
      <c r="C51" s="586"/>
      <c r="D51" s="586"/>
      <c r="E51" s="586"/>
      <c r="F51" s="586"/>
      <c r="G51" s="586"/>
      <c r="H51" s="586"/>
    </row>
    <row r="52" spans="2:8" s="196" customFormat="1" ht="31.5">
      <c r="B52" s="204" t="s">
        <v>120</v>
      </c>
      <c r="C52" s="204" t="s">
        <v>133</v>
      </c>
      <c r="D52" s="587" t="s">
        <v>134</v>
      </c>
      <c r="E52" s="587"/>
      <c r="F52" s="206" t="s">
        <v>135</v>
      </c>
      <c r="G52" s="206"/>
      <c r="H52" s="206" t="s">
        <v>137</v>
      </c>
    </row>
    <row r="53" spans="2:8" s="196" customFormat="1" ht="15.75">
      <c r="B53" s="592">
        <v>1</v>
      </c>
      <c r="C53" s="229" t="s">
        <v>138</v>
      </c>
      <c r="D53" s="208">
        <v>130</v>
      </c>
      <c r="E53" s="593">
        <f>D53+D54</f>
        <v>260</v>
      </c>
      <c r="F53" s="593">
        <v>1</v>
      </c>
      <c r="G53" s="597"/>
      <c r="H53" s="593"/>
    </row>
    <row r="54" spans="2:8" s="196" customFormat="1" ht="15.75">
      <c r="B54" s="592"/>
      <c r="C54" s="229" t="s">
        <v>166</v>
      </c>
      <c r="D54" s="208">
        <v>130</v>
      </c>
      <c r="E54" s="594"/>
      <c r="F54" s="594"/>
      <c r="G54" s="598"/>
      <c r="H54" s="594"/>
    </row>
    <row r="55" spans="2:8" s="196" customFormat="1" ht="15.75">
      <c r="B55" s="592">
        <v>2</v>
      </c>
      <c r="C55" s="229" t="s">
        <v>140</v>
      </c>
      <c r="D55" s="208">
        <v>80</v>
      </c>
      <c r="E55" s="593">
        <f>D55+D56</f>
        <v>160</v>
      </c>
      <c r="F55" s="593">
        <v>2</v>
      </c>
      <c r="G55" s="205"/>
      <c r="H55" s="593"/>
    </row>
    <row r="56" spans="2:8" s="196" customFormat="1" ht="15.75">
      <c r="B56" s="592"/>
      <c r="C56" s="229" t="s">
        <v>167</v>
      </c>
      <c r="D56" s="208">
        <v>80</v>
      </c>
      <c r="E56" s="594"/>
      <c r="F56" s="594"/>
      <c r="G56" s="210"/>
      <c r="H56" s="594"/>
    </row>
    <row r="57" spans="2:8" s="196" customFormat="1" ht="14.25" customHeight="1">
      <c r="B57" s="592">
        <v>3</v>
      </c>
      <c r="C57" s="229" t="s">
        <v>142</v>
      </c>
      <c r="D57" s="208">
        <v>65</v>
      </c>
      <c r="E57" s="593">
        <f>D57+D58</f>
        <v>130</v>
      </c>
      <c r="F57" s="595" t="s">
        <v>141</v>
      </c>
      <c r="G57" s="205"/>
      <c r="H57" s="593">
        <v>3</v>
      </c>
    </row>
    <row r="58" spans="2:8" s="196" customFormat="1" ht="14.25" customHeight="1">
      <c r="B58" s="592"/>
      <c r="C58" s="229" t="s">
        <v>165</v>
      </c>
      <c r="D58" s="208">
        <v>65</v>
      </c>
      <c r="E58" s="594"/>
      <c r="F58" s="596"/>
      <c r="G58" s="210"/>
      <c r="H58" s="594"/>
    </row>
    <row r="59" spans="2:8" s="196" customFormat="1" ht="15" customHeight="1">
      <c r="B59" s="592">
        <v>4</v>
      </c>
      <c r="C59" s="229" t="s">
        <v>147</v>
      </c>
      <c r="D59" s="208">
        <v>62.5</v>
      </c>
      <c r="E59" s="593">
        <f>D59+D60</f>
        <v>125</v>
      </c>
      <c r="F59" s="595" t="s">
        <v>141</v>
      </c>
      <c r="G59" s="209"/>
      <c r="H59" s="593">
        <v>4</v>
      </c>
    </row>
    <row r="60" spans="2:8" s="196" customFormat="1" ht="15.75">
      <c r="B60" s="592"/>
      <c r="C60" s="229" t="s">
        <v>173</v>
      </c>
      <c r="D60" s="208">
        <v>62.5</v>
      </c>
      <c r="E60" s="594"/>
      <c r="F60" s="596"/>
      <c r="G60" s="211"/>
      <c r="H60" s="594"/>
    </row>
    <row r="61" spans="2:8" s="196" customFormat="1" ht="15.75">
      <c r="B61" s="592">
        <v>5</v>
      </c>
      <c r="C61" s="229" t="s">
        <v>151</v>
      </c>
      <c r="D61" s="208">
        <v>46</v>
      </c>
      <c r="E61" s="593">
        <f>D61+D62</f>
        <v>75.5</v>
      </c>
      <c r="F61" s="595" t="s">
        <v>144</v>
      </c>
      <c r="G61" s="597"/>
      <c r="H61" s="593">
        <v>7</v>
      </c>
    </row>
    <row r="62" spans="2:8" s="196" customFormat="1" ht="15.75">
      <c r="B62" s="592"/>
      <c r="C62" s="230" t="s">
        <v>170</v>
      </c>
      <c r="D62" s="206">
        <v>29.5</v>
      </c>
      <c r="E62" s="594"/>
      <c r="F62" s="596"/>
      <c r="G62" s="598"/>
      <c r="H62" s="594"/>
    </row>
    <row r="63" spans="2:8" s="196" customFormat="1" ht="15.75">
      <c r="B63" s="592">
        <v>6</v>
      </c>
      <c r="C63" s="229" t="s">
        <v>146</v>
      </c>
      <c r="D63" s="208">
        <v>14</v>
      </c>
      <c r="E63" s="593">
        <f>D63+D64</f>
        <v>64</v>
      </c>
      <c r="F63" s="595" t="s">
        <v>144</v>
      </c>
      <c r="G63" s="231"/>
      <c r="H63" s="593">
        <v>6</v>
      </c>
    </row>
    <row r="64" spans="2:8" s="196" customFormat="1" ht="15.75">
      <c r="B64" s="592"/>
      <c r="C64" s="229" t="s">
        <v>408</v>
      </c>
      <c r="D64" s="206">
        <v>50</v>
      </c>
      <c r="E64" s="594"/>
      <c r="F64" s="596"/>
      <c r="G64" s="231"/>
      <c r="H64" s="594"/>
    </row>
    <row r="65" spans="2:8" s="196" customFormat="1" ht="15.75">
      <c r="B65" s="592">
        <v>7</v>
      </c>
      <c r="C65" s="233" t="s">
        <v>143</v>
      </c>
      <c r="D65" s="208">
        <v>33.5</v>
      </c>
      <c r="E65" s="593">
        <f>D65+D66</f>
        <v>33.5</v>
      </c>
      <c r="F65" s="595" t="s">
        <v>144</v>
      </c>
      <c r="G65" s="205"/>
      <c r="H65" s="593">
        <v>8</v>
      </c>
    </row>
    <row r="66" spans="2:8" s="196" customFormat="1" ht="15.75">
      <c r="B66" s="592"/>
      <c r="C66" s="219" t="s">
        <v>412</v>
      </c>
      <c r="D66" s="206">
        <v>0</v>
      </c>
      <c r="E66" s="594"/>
      <c r="F66" s="596"/>
      <c r="G66" s="210"/>
      <c r="H66" s="594"/>
    </row>
    <row r="67" spans="2:8" s="196" customFormat="1" ht="15.75">
      <c r="B67" s="592">
        <v>8</v>
      </c>
      <c r="C67" s="229" t="s">
        <v>145</v>
      </c>
      <c r="D67" s="208">
        <v>15.5</v>
      </c>
      <c r="E67" s="593">
        <f>D67+D68</f>
        <v>31</v>
      </c>
      <c r="F67" s="595" t="s">
        <v>144</v>
      </c>
      <c r="G67" s="209"/>
      <c r="H67" s="593">
        <v>5</v>
      </c>
    </row>
    <row r="68" spans="2:8" s="196" customFormat="1" ht="15.75">
      <c r="B68" s="592"/>
      <c r="C68" s="229" t="s">
        <v>171</v>
      </c>
      <c r="D68" s="206">
        <v>15.5</v>
      </c>
      <c r="E68" s="594"/>
      <c r="F68" s="596"/>
      <c r="G68" s="211"/>
      <c r="H68" s="594"/>
    </row>
    <row r="69" spans="2:8" s="196" customFormat="1" ht="15.75">
      <c r="B69" s="592">
        <v>9</v>
      </c>
      <c r="C69" s="229" t="s">
        <v>139</v>
      </c>
      <c r="D69" s="208">
        <v>13.5</v>
      </c>
      <c r="E69" s="593">
        <f>D69+D70</f>
        <v>27</v>
      </c>
      <c r="F69" s="595" t="s">
        <v>150</v>
      </c>
      <c r="G69" s="209"/>
      <c r="H69" s="593">
        <v>15</v>
      </c>
    </row>
    <row r="70" spans="2:8" s="196" customFormat="1" ht="15.75">
      <c r="B70" s="592"/>
      <c r="C70" s="229" t="s">
        <v>164</v>
      </c>
      <c r="D70" s="208">
        <v>13.5</v>
      </c>
      <c r="E70" s="594"/>
      <c r="F70" s="596"/>
      <c r="G70" s="211"/>
      <c r="H70" s="594"/>
    </row>
    <row r="71" spans="2:8" s="196" customFormat="1" ht="15.75">
      <c r="B71" s="592">
        <v>10</v>
      </c>
      <c r="C71" s="229" t="s">
        <v>149</v>
      </c>
      <c r="D71" s="208">
        <v>4</v>
      </c>
      <c r="E71" s="593">
        <f>D71+D72</f>
        <v>8</v>
      </c>
      <c r="F71" s="595" t="s">
        <v>150</v>
      </c>
      <c r="G71" s="597"/>
      <c r="H71" s="593">
        <v>9</v>
      </c>
    </row>
    <row r="72" spans="2:8" s="196" customFormat="1" ht="15.75">
      <c r="B72" s="592"/>
      <c r="C72" s="229" t="s">
        <v>168</v>
      </c>
      <c r="D72" s="206">
        <v>4</v>
      </c>
      <c r="E72" s="594"/>
      <c r="F72" s="596"/>
      <c r="G72" s="598"/>
      <c r="H72" s="594"/>
    </row>
    <row r="73" spans="2:8" ht="15.75">
      <c r="B73" s="592">
        <v>11</v>
      </c>
      <c r="C73" s="222" t="s">
        <v>160</v>
      </c>
      <c r="D73" s="208">
        <v>4</v>
      </c>
      <c r="E73" s="593">
        <f>D73+D74</f>
        <v>8</v>
      </c>
      <c r="F73" s="595" t="s">
        <v>150</v>
      </c>
      <c r="G73" s="205"/>
      <c r="H73" s="593">
        <v>16</v>
      </c>
    </row>
    <row r="74" spans="2:8" ht="15.75">
      <c r="B74" s="592"/>
      <c r="C74" s="219" t="s">
        <v>176</v>
      </c>
      <c r="D74" s="206">
        <v>4</v>
      </c>
      <c r="E74" s="594"/>
      <c r="F74" s="596"/>
      <c r="G74" s="210"/>
      <c r="H74" s="594"/>
    </row>
    <row r="75" spans="2:8" ht="15.75">
      <c r="B75" s="592">
        <v>12</v>
      </c>
      <c r="C75" s="214" t="s">
        <v>404</v>
      </c>
      <c r="D75" s="208">
        <v>4</v>
      </c>
      <c r="E75" s="593">
        <f>D75+D76</f>
        <v>8</v>
      </c>
      <c r="F75" s="595" t="s">
        <v>150</v>
      </c>
      <c r="G75" s="205"/>
      <c r="H75" s="593">
        <v>10</v>
      </c>
    </row>
    <row r="76" spans="2:8" ht="15.75">
      <c r="B76" s="592"/>
      <c r="C76" s="221" t="s">
        <v>174</v>
      </c>
      <c r="D76" s="206">
        <v>4</v>
      </c>
      <c r="E76" s="594"/>
      <c r="F76" s="596"/>
      <c r="G76" s="210"/>
      <c r="H76" s="594"/>
    </row>
    <row r="77" spans="2:8" ht="15.75">
      <c r="B77" s="592">
        <v>13</v>
      </c>
      <c r="C77" s="207" t="s">
        <v>154</v>
      </c>
      <c r="D77" s="208">
        <v>4</v>
      </c>
      <c r="E77" s="593">
        <f>D77+D78</f>
        <v>8</v>
      </c>
      <c r="F77" s="595" t="s">
        <v>150</v>
      </c>
      <c r="G77" s="205"/>
      <c r="H77" s="593">
        <v>14</v>
      </c>
    </row>
    <row r="78" spans="2:8" ht="15.75">
      <c r="B78" s="592"/>
      <c r="C78" s="221" t="s">
        <v>413</v>
      </c>
      <c r="D78" s="206">
        <v>4</v>
      </c>
      <c r="E78" s="594"/>
      <c r="F78" s="596"/>
      <c r="G78" s="210"/>
      <c r="H78" s="594"/>
    </row>
    <row r="79" spans="2:8" ht="15.75">
      <c r="B79" s="592">
        <v>14</v>
      </c>
      <c r="C79" s="212" t="s">
        <v>405</v>
      </c>
      <c r="D79" s="208">
        <v>4</v>
      </c>
      <c r="E79" s="593">
        <f>D79+D80</f>
        <v>6</v>
      </c>
      <c r="F79" s="595" t="s">
        <v>150</v>
      </c>
      <c r="G79" s="205"/>
      <c r="H79" s="593">
        <v>13</v>
      </c>
    </row>
    <row r="80" spans="2:8" ht="15.75">
      <c r="B80" s="592"/>
      <c r="C80" s="221" t="s">
        <v>178</v>
      </c>
      <c r="D80" s="206">
        <v>2</v>
      </c>
      <c r="E80" s="594"/>
      <c r="F80" s="596"/>
      <c r="G80" s="210"/>
      <c r="H80" s="594"/>
    </row>
    <row r="81" spans="2:8" ht="15.75">
      <c r="B81" s="592">
        <v>15</v>
      </c>
      <c r="C81" s="234" t="s">
        <v>159</v>
      </c>
      <c r="D81" s="208">
        <v>4</v>
      </c>
      <c r="E81" s="593">
        <f>D81+D82</f>
        <v>6</v>
      </c>
      <c r="F81" s="595" t="s">
        <v>150</v>
      </c>
      <c r="G81" s="205"/>
      <c r="H81" s="593">
        <v>12</v>
      </c>
    </row>
    <row r="82" spans="2:8" ht="15.75">
      <c r="B82" s="592"/>
      <c r="C82" s="221" t="s">
        <v>177</v>
      </c>
      <c r="D82" s="206">
        <v>2</v>
      </c>
      <c r="E82" s="594"/>
      <c r="F82" s="596"/>
      <c r="G82" s="210"/>
      <c r="H82" s="594"/>
    </row>
    <row r="83" spans="2:8" ht="15.75">
      <c r="B83" s="592">
        <v>16</v>
      </c>
      <c r="C83" s="233" t="s">
        <v>161</v>
      </c>
      <c r="D83" s="208">
        <v>0</v>
      </c>
      <c r="E83" s="593">
        <f>D83+D84</f>
        <v>0</v>
      </c>
      <c r="F83" s="595" t="s">
        <v>150</v>
      </c>
      <c r="G83" s="205"/>
      <c r="H83" s="593">
        <v>11</v>
      </c>
    </row>
    <row r="84" spans="2:8" ht="15.75">
      <c r="B84" s="592"/>
      <c r="C84" s="219" t="s">
        <v>181</v>
      </c>
      <c r="D84" s="206">
        <v>0</v>
      </c>
      <c r="E84" s="594"/>
      <c r="F84" s="596"/>
      <c r="G84" s="210"/>
      <c r="H84" s="594"/>
    </row>
    <row r="85" ht="15">
      <c r="B85" s="197"/>
    </row>
    <row r="86" ht="15">
      <c r="B86" s="197"/>
    </row>
  </sheetData>
  <sheetProtection/>
  <mergeCells count="152">
    <mergeCell ref="H73:H74"/>
    <mergeCell ref="H75:H76"/>
    <mergeCell ref="H77:H78"/>
    <mergeCell ref="H79:H80"/>
    <mergeCell ref="H81:H82"/>
    <mergeCell ref="H83:H8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29:H30"/>
    <mergeCell ref="H31:H32"/>
    <mergeCell ref="H33:H34"/>
    <mergeCell ref="H35:H36"/>
    <mergeCell ref="H37:H38"/>
    <mergeCell ref="H39:H40"/>
    <mergeCell ref="H41:H42"/>
    <mergeCell ref="H43:H44"/>
    <mergeCell ref="H53:H54"/>
    <mergeCell ref="H7:H8"/>
    <mergeCell ref="H9:H10"/>
    <mergeCell ref="H11:H12"/>
    <mergeCell ref="H13:H14"/>
    <mergeCell ref="H15:H16"/>
    <mergeCell ref="H17:H18"/>
    <mergeCell ref="H19:H20"/>
    <mergeCell ref="H21:H22"/>
    <mergeCell ref="H27:H28"/>
    <mergeCell ref="F69:F70"/>
    <mergeCell ref="F71:F72"/>
    <mergeCell ref="F73:F74"/>
    <mergeCell ref="F75:F76"/>
    <mergeCell ref="F77:F78"/>
    <mergeCell ref="F79:F80"/>
    <mergeCell ref="F81:F82"/>
    <mergeCell ref="F83:F84"/>
    <mergeCell ref="G9:G10"/>
    <mergeCell ref="G11:G12"/>
    <mergeCell ref="G13:G14"/>
    <mergeCell ref="G15:G16"/>
    <mergeCell ref="G17:G18"/>
    <mergeCell ref="G27:G28"/>
    <mergeCell ref="G29:G30"/>
    <mergeCell ref="G33:G34"/>
    <mergeCell ref="G35:G36"/>
    <mergeCell ref="G53:G54"/>
    <mergeCell ref="G61:G62"/>
    <mergeCell ref="G71:G72"/>
    <mergeCell ref="F43:F44"/>
    <mergeCell ref="F53:F54"/>
    <mergeCell ref="F55:F56"/>
    <mergeCell ref="F57:F58"/>
    <mergeCell ref="F59:F60"/>
    <mergeCell ref="F61:F62"/>
    <mergeCell ref="F63:F64"/>
    <mergeCell ref="F65:F66"/>
    <mergeCell ref="F67:F68"/>
    <mergeCell ref="E69:E70"/>
    <mergeCell ref="E71:E72"/>
    <mergeCell ref="E73:E74"/>
    <mergeCell ref="E75:E76"/>
    <mergeCell ref="E77:E78"/>
    <mergeCell ref="E79:E80"/>
    <mergeCell ref="E81:E82"/>
    <mergeCell ref="E83:E84"/>
    <mergeCell ref="F7:F8"/>
    <mergeCell ref="F9:F10"/>
    <mergeCell ref="F11:F12"/>
    <mergeCell ref="F13:F14"/>
    <mergeCell ref="F15:F16"/>
    <mergeCell ref="F17:F18"/>
    <mergeCell ref="F19:F20"/>
    <mergeCell ref="F21:F22"/>
    <mergeCell ref="F27:F28"/>
    <mergeCell ref="F29:F30"/>
    <mergeCell ref="F31:F32"/>
    <mergeCell ref="F33:F34"/>
    <mergeCell ref="F35:F36"/>
    <mergeCell ref="F37:F38"/>
    <mergeCell ref="F39:F40"/>
    <mergeCell ref="F41:F42"/>
    <mergeCell ref="E43:E44"/>
    <mergeCell ref="E53:E54"/>
    <mergeCell ref="E55:E56"/>
    <mergeCell ref="E57:E58"/>
    <mergeCell ref="E59:E60"/>
    <mergeCell ref="E61:E62"/>
    <mergeCell ref="E63:E64"/>
    <mergeCell ref="E65:E66"/>
    <mergeCell ref="E67:E68"/>
    <mergeCell ref="B69:B70"/>
    <mergeCell ref="B71:B72"/>
    <mergeCell ref="B73:B74"/>
    <mergeCell ref="B75:B76"/>
    <mergeCell ref="B77:B78"/>
    <mergeCell ref="B79:B80"/>
    <mergeCell ref="B81:B82"/>
    <mergeCell ref="B83:B84"/>
    <mergeCell ref="E7:E8"/>
    <mergeCell ref="E9:E10"/>
    <mergeCell ref="E11:E12"/>
    <mergeCell ref="E13:E14"/>
    <mergeCell ref="E15:E16"/>
    <mergeCell ref="E17:E18"/>
    <mergeCell ref="E19:E20"/>
    <mergeCell ref="E21:E22"/>
    <mergeCell ref="E27:E28"/>
    <mergeCell ref="E29:E30"/>
    <mergeCell ref="E31:E32"/>
    <mergeCell ref="E33:E34"/>
    <mergeCell ref="E35:E36"/>
    <mergeCell ref="E37:E38"/>
    <mergeCell ref="E39:E40"/>
    <mergeCell ref="E41:E42"/>
    <mergeCell ref="B43:B44"/>
    <mergeCell ref="B53:B54"/>
    <mergeCell ref="B55:B56"/>
    <mergeCell ref="B57:B58"/>
    <mergeCell ref="B59:B60"/>
    <mergeCell ref="B61:B62"/>
    <mergeCell ref="B63:B64"/>
    <mergeCell ref="B65:B66"/>
    <mergeCell ref="B67:B68"/>
    <mergeCell ref="B2:H2"/>
    <mergeCell ref="B3:H3"/>
    <mergeCell ref="B5:H5"/>
    <mergeCell ref="D6:E6"/>
    <mergeCell ref="B25:H25"/>
    <mergeCell ref="D26:E26"/>
    <mergeCell ref="B51:H51"/>
    <mergeCell ref="D52:E52"/>
    <mergeCell ref="B7:B8"/>
    <mergeCell ref="B9:B10"/>
    <mergeCell ref="B11:B12"/>
    <mergeCell ref="B13:B14"/>
    <mergeCell ref="B15:B16"/>
    <mergeCell ref="B17:B18"/>
    <mergeCell ref="B19:B20"/>
    <mergeCell ref="B21:B22"/>
    <mergeCell ref="B27:B28"/>
    <mergeCell ref="B29:B30"/>
    <mergeCell ref="B31:B32"/>
    <mergeCell ref="B33:B34"/>
    <mergeCell ref="B35:B36"/>
    <mergeCell ref="B37:B38"/>
    <mergeCell ref="B39:B40"/>
    <mergeCell ref="B41:B42"/>
  </mergeCells>
  <printOptions/>
  <pageMargins left="0.393700787401575" right="0.196850393700787" top="0.15748031496063" bottom="0.196850393700787" header="0.31496062992126" footer="0.31496062992126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7"/>
  <sheetViews>
    <sheetView showGridLines="0" zoomScalePageLayoutView="0" workbookViewId="0" topLeftCell="A1">
      <selection activeCell="D102" sqref="D102"/>
    </sheetView>
  </sheetViews>
  <sheetFormatPr defaultColWidth="8.75390625" defaultRowHeight="14.25"/>
  <cols>
    <col min="1" max="1" width="3.00390625" style="153" customWidth="1"/>
    <col min="2" max="2" width="5.50390625" style="153" customWidth="1"/>
    <col min="3" max="3" width="13.375" style="153" customWidth="1"/>
    <col min="4" max="6" width="15.75390625" style="153" customWidth="1"/>
    <col min="7" max="7" width="14.50390625" style="153" customWidth="1"/>
    <col min="8" max="8" width="5.00390625" style="153" customWidth="1"/>
    <col min="9" max="16384" width="8.75390625" style="153" customWidth="1"/>
  </cols>
  <sheetData>
    <row r="1" spans="1:8" ht="16.5">
      <c r="A1" s="526" t="s">
        <v>0</v>
      </c>
      <c r="B1" s="526"/>
      <c r="C1" s="526"/>
      <c r="D1" s="526"/>
      <c r="E1" s="526"/>
      <c r="F1" s="526"/>
      <c r="G1" s="526"/>
      <c r="H1" s="526"/>
    </row>
    <row r="2" spans="1:8" ht="16.5">
      <c r="A2" s="526" t="s">
        <v>1</v>
      </c>
      <c r="B2" s="526"/>
      <c r="C2" s="526"/>
      <c r="D2" s="526"/>
      <c r="E2" s="526"/>
      <c r="F2" s="526"/>
      <c r="G2" s="526"/>
      <c r="H2" s="526"/>
    </row>
    <row r="3" spans="1:8" ht="16.5">
      <c r="A3" s="526" t="str">
        <f>список!B3</f>
        <v>ПРОТОКОЛ</v>
      </c>
      <c r="B3" s="526"/>
      <c r="C3" s="526"/>
      <c r="D3" s="526"/>
      <c r="E3" s="526"/>
      <c r="F3" s="526"/>
      <c r="G3" s="526"/>
      <c r="H3" s="526"/>
    </row>
    <row r="4" spans="1:8" ht="16.5">
      <c r="A4" s="526" t="str">
        <f>список!A4</f>
        <v>ЧЕМПИОНАТ РОССИИ, МУЖЧИНЫ, ЖЕНЩИНЫ.</v>
      </c>
      <c r="B4" s="526"/>
      <c r="C4" s="526"/>
      <c r="D4" s="526"/>
      <c r="E4" s="526"/>
      <c r="F4" s="526"/>
      <c r="G4" s="526"/>
      <c r="H4" s="526"/>
    </row>
    <row r="5" spans="1:8" ht="16.5">
      <c r="A5" s="526" t="str">
        <f>список!A5</f>
        <v>Бадминтон.    Спорт глухих.</v>
      </c>
      <c r="B5" s="526"/>
      <c r="C5" s="526"/>
      <c r="D5" s="526"/>
      <c r="E5" s="526"/>
      <c r="F5" s="526"/>
      <c r="G5" s="526"/>
      <c r="H5" s="526"/>
    </row>
    <row r="6" spans="1:7" ht="15.75">
      <c r="A6" s="570" t="s">
        <v>9</v>
      </c>
      <c r="B6" s="570"/>
      <c r="C6" s="570"/>
      <c r="D6" s="570"/>
      <c r="E6" s="164"/>
      <c r="G6" s="27" t="str">
        <f>Титул!D16</f>
        <v>26-30 января 2022 г.</v>
      </c>
    </row>
    <row r="7" spans="1:8" ht="9.75" customHeight="1">
      <c r="A7" s="190"/>
      <c r="B7" s="190"/>
      <c r="C7" s="190"/>
      <c r="D7" s="190"/>
      <c r="E7" s="164"/>
      <c r="F7"/>
      <c r="G7"/>
      <c r="H7"/>
    </row>
    <row r="8" spans="1:8" ht="18.75">
      <c r="A8" s="571" t="s">
        <v>414</v>
      </c>
      <c r="B8" s="571"/>
      <c r="C8" s="571"/>
      <c r="D8" s="571"/>
      <c r="E8" s="571"/>
      <c r="F8" s="571"/>
      <c r="G8" s="571"/>
      <c r="H8" s="191"/>
    </row>
    <row r="9" ht="9.75" customHeight="1"/>
    <row r="11" spans="1:7" ht="15">
      <c r="A11" s="166" t="s">
        <v>187</v>
      </c>
      <c r="B11" s="167" t="s">
        <v>188</v>
      </c>
      <c r="C11" s="167" t="s">
        <v>253</v>
      </c>
      <c r="D11" s="167" t="s">
        <v>254</v>
      </c>
      <c r="E11" s="167" t="s">
        <v>255</v>
      </c>
      <c r="F11" s="167" t="s">
        <v>256</v>
      </c>
      <c r="G11" s="167" t="s">
        <v>257</v>
      </c>
    </row>
    <row r="12" spans="1:7" ht="14.25" customHeight="1">
      <c r="A12" s="168" t="s">
        <v>187</v>
      </c>
      <c r="B12" s="169" t="s">
        <v>258</v>
      </c>
      <c r="C12" s="170" t="str">
        <f>'посев пары'!C53</f>
        <v>Гуломзода Ш</v>
      </c>
      <c r="D12" s="170" t="s">
        <v>187</v>
      </c>
      <c r="E12" s="170" t="s">
        <v>187</v>
      </c>
      <c r="F12" s="170" t="s">
        <v>187</v>
      </c>
      <c r="G12" s="170" t="s">
        <v>187</v>
      </c>
    </row>
    <row r="13" spans="1:7" ht="14.25" customHeight="1">
      <c r="A13" s="171" t="s">
        <v>189</v>
      </c>
      <c r="B13" s="171" t="s">
        <v>258</v>
      </c>
      <c r="C13" s="172" t="str">
        <f>'посев пары'!C54</f>
        <v>Тюрина Е</v>
      </c>
      <c r="D13" s="170" t="str">
        <f>C12</f>
        <v>Гуломзода Ш</v>
      </c>
      <c r="E13" s="170"/>
      <c r="F13" s="170"/>
      <c r="G13" s="170"/>
    </row>
    <row r="14" spans="1:7" ht="15">
      <c r="A14" s="169" t="s">
        <v>187</v>
      </c>
      <c r="B14" s="169" t="s">
        <v>373</v>
      </c>
      <c r="C14" s="168" t="str">
        <f>'посев пары'!C73</f>
        <v>Луценко М</v>
      </c>
      <c r="D14" s="172" t="str">
        <f>C13</f>
        <v>Тюрина Е</v>
      </c>
      <c r="E14" s="170"/>
      <c r="F14" s="170"/>
      <c r="G14" s="170"/>
    </row>
    <row r="15" spans="1:7" ht="15">
      <c r="A15" s="171" t="s">
        <v>190</v>
      </c>
      <c r="B15" s="171" t="s">
        <v>373</v>
      </c>
      <c r="C15" s="166" t="str">
        <f>'посев пары'!C74</f>
        <v>Мамаева У</v>
      </c>
      <c r="D15" s="168" t="s">
        <v>415</v>
      </c>
      <c r="E15" s="170" t="str">
        <f>D13</f>
        <v>Гуломзода Ш</v>
      </c>
      <c r="F15" s="170"/>
      <c r="G15" s="170"/>
    </row>
    <row r="16" spans="1:7" ht="14.25" customHeight="1">
      <c r="A16" s="169" t="s">
        <v>187</v>
      </c>
      <c r="B16" s="169" t="s">
        <v>274</v>
      </c>
      <c r="C16" s="170" t="str">
        <f>'посев пары'!C65</f>
        <v>Антонов В</v>
      </c>
      <c r="D16" s="168"/>
      <c r="E16" s="172" t="str">
        <f>D14</f>
        <v>Тюрина Е</v>
      </c>
      <c r="F16" s="170"/>
      <c r="G16" s="170"/>
    </row>
    <row r="17" spans="1:7" ht="14.25" customHeight="1">
      <c r="A17" s="171" t="s">
        <v>191</v>
      </c>
      <c r="B17" s="171" t="s">
        <v>274</v>
      </c>
      <c r="C17" s="172" t="str">
        <f>'посев пары'!C66</f>
        <v>Антонова А</v>
      </c>
      <c r="D17" s="168" t="str">
        <f>C16</f>
        <v>Антонов В</v>
      </c>
      <c r="E17" s="168" t="s">
        <v>416</v>
      </c>
      <c r="F17" s="170"/>
      <c r="G17" s="170"/>
    </row>
    <row r="18" spans="1:7" ht="14.25" customHeight="1">
      <c r="A18" s="169" t="s">
        <v>187</v>
      </c>
      <c r="B18" s="169" t="s">
        <v>258</v>
      </c>
      <c r="C18" s="168" t="str">
        <f>'посев пары'!C71</f>
        <v>Васильев А</v>
      </c>
      <c r="D18" s="166" t="str">
        <f>C17</f>
        <v>Антонова А</v>
      </c>
      <c r="E18" s="168"/>
      <c r="F18" s="170"/>
      <c r="G18" s="170"/>
    </row>
    <row r="19" spans="1:7" ht="15">
      <c r="A19" s="171" t="s">
        <v>205</v>
      </c>
      <c r="B19" s="171" t="s">
        <v>258</v>
      </c>
      <c r="C19" s="166" t="str">
        <f>'посев пары'!C72</f>
        <v>Горло И</v>
      </c>
      <c r="D19" s="170" t="s">
        <v>417</v>
      </c>
      <c r="E19" s="168"/>
      <c r="F19" s="170" t="str">
        <f>E15</f>
        <v>Гуломзода Ш</v>
      </c>
      <c r="G19" s="170"/>
    </row>
    <row r="20" spans="1:7" ht="15">
      <c r="A20" s="169" t="s">
        <v>187</v>
      </c>
      <c r="B20" s="169" t="s">
        <v>258</v>
      </c>
      <c r="C20" s="170" t="str">
        <f>'посев пары'!C59</f>
        <v>Попков А</v>
      </c>
      <c r="D20" s="170"/>
      <c r="E20" s="168"/>
      <c r="F20" s="172" t="str">
        <f>E16</f>
        <v>Тюрина Е</v>
      </c>
      <c r="G20" s="170"/>
    </row>
    <row r="21" spans="1:7" ht="15">
      <c r="A21" s="171" t="s">
        <v>263</v>
      </c>
      <c r="B21" s="171" t="s">
        <v>258</v>
      </c>
      <c r="C21" s="172" t="str">
        <f>'посев пары'!C60</f>
        <v>Егорова А</v>
      </c>
      <c r="D21" s="170" t="str">
        <f>C20</f>
        <v>Попков А</v>
      </c>
      <c r="E21" s="168"/>
      <c r="F21" s="168" t="s">
        <v>418</v>
      </c>
      <c r="G21" s="170"/>
    </row>
    <row r="22" spans="1:7" ht="14.25" customHeight="1">
      <c r="A22" s="169" t="s">
        <v>187</v>
      </c>
      <c r="B22" s="169" t="s">
        <v>258</v>
      </c>
      <c r="C22" s="168" t="str">
        <f>'посев пары'!C79</f>
        <v>Ренгартен Д</v>
      </c>
      <c r="D22" s="172" t="str">
        <f>C21</f>
        <v>Егорова А</v>
      </c>
      <c r="E22" s="168"/>
      <c r="F22" s="168"/>
      <c r="G22" s="170"/>
    </row>
    <row r="23" spans="1:7" ht="14.25" customHeight="1">
      <c r="A23" s="171" t="s">
        <v>236</v>
      </c>
      <c r="B23" s="171" t="s">
        <v>258</v>
      </c>
      <c r="C23" s="166" t="str">
        <f>'посев пары'!C80</f>
        <v>Николаев Э</v>
      </c>
      <c r="D23" s="168" t="s">
        <v>419</v>
      </c>
      <c r="E23" s="168" t="str">
        <f>D21</f>
        <v>Попков А</v>
      </c>
      <c r="F23" s="168"/>
      <c r="G23" s="170"/>
    </row>
    <row r="24" spans="1:7" ht="14.25" customHeight="1">
      <c r="A24" s="169" t="s">
        <v>187</v>
      </c>
      <c r="B24" s="169" t="s">
        <v>258</v>
      </c>
      <c r="C24" s="170" t="str">
        <f>'посев пары'!C67</f>
        <v>Ильин В</v>
      </c>
      <c r="D24" s="168"/>
      <c r="E24" s="166" t="str">
        <f>D22</f>
        <v>Егорова А</v>
      </c>
      <c r="F24" s="168"/>
      <c r="G24" s="170"/>
    </row>
    <row r="25" spans="1:7" ht="29.25">
      <c r="A25" s="171" t="s">
        <v>266</v>
      </c>
      <c r="B25" s="171" t="s">
        <v>55</v>
      </c>
      <c r="C25" s="172" t="str">
        <f>'посев пары'!C68</f>
        <v>Иванковская А</v>
      </c>
      <c r="D25" s="168" t="str">
        <f>C24</f>
        <v>Ильин В</v>
      </c>
      <c r="E25" s="170" t="s">
        <v>290</v>
      </c>
      <c r="F25" s="168"/>
      <c r="G25" s="170"/>
    </row>
    <row r="26" spans="1:7" ht="15">
      <c r="A26" s="169" t="s">
        <v>187</v>
      </c>
      <c r="B26" s="169" t="s">
        <v>274</v>
      </c>
      <c r="C26" s="168" t="str">
        <f>'посев пары'!C81</f>
        <v>Телемнев Д</v>
      </c>
      <c r="D26" s="166" t="str">
        <f>C25</f>
        <v>Иванковская А</v>
      </c>
      <c r="E26" s="170"/>
      <c r="F26" s="168"/>
      <c r="G26" s="170"/>
    </row>
    <row r="27" spans="1:7" ht="29.25">
      <c r="A27" s="171" t="s">
        <v>267</v>
      </c>
      <c r="B27" s="171" t="s">
        <v>420</v>
      </c>
      <c r="C27" s="166" t="str">
        <f>'посев пары'!C82</f>
        <v>Топычканова И</v>
      </c>
      <c r="D27" s="170" t="s">
        <v>421</v>
      </c>
      <c r="E27" s="170"/>
      <c r="F27" s="168"/>
      <c r="G27" s="170" t="s">
        <v>138</v>
      </c>
    </row>
    <row r="28" spans="1:7" ht="17.25">
      <c r="A28" s="169" t="s">
        <v>187</v>
      </c>
      <c r="B28" s="169" t="s">
        <v>373</v>
      </c>
      <c r="C28" s="170" t="str">
        <f>'посев пары'!C83</f>
        <v>Тюклеев  А</v>
      </c>
      <c r="D28" s="170"/>
      <c r="E28" s="170"/>
      <c r="F28" s="170"/>
      <c r="G28" s="192" t="s">
        <v>166</v>
      </c>
    </row>
    <row r="29" spans="1:8" ht="15">
      <c r="A29" s="171" t="s">
        <v>270</v>
      </c>
      <c r="B29" s="171" t="s">
        <v>373</v>
      </c>
      <c r="C29" s="172" t="str">
        <f>'посев пары'!C84</f>
        <v>Валеева К</v>
      </c>
      <c r="D29" s="170" t="str">
        <f>C30</f>
        <v>Чаплин А</v>
      </c>
      <c r="E29" s="170"/>
      <c r="F29" s="168"/>
      <c r="G29" s="170" t="s">
        <v>422</v>
      </c>
      <c r="H29" s="193" t="s">
        <v>269</v>
      </c>
    </row>
    <row r="30" spans="1:6" ht="14.25" customHeight="1">
      <c r="A30" s="169" t="s">
        <v>187</v>
      </c>
      <c r="B30" s="169" t="s">
        <v>258</v>
      </c>
      <c r="C30" s="168" t="str">
        <f>'посев пары'!C63</f>
        <v>Чаплин А</v>
      </c>
      <c r="D30" s="172" t="str">
        <f>C31</f>
        <v>Кузнецова Кс</v>
      </c>
      <c r="E30" s="170"/>
      <c r="F30" s="168"/>
    </row>
    <row r="31" spans="1:7" ht="14.25" customHeight="1">
      <c r="A31" s="171" t="s">
        <v>273</v>
      </c>
      <c r="B31" s="171" t="s">
        <v>258</v>
      </c>
      <c r="C31" s="166" t="str">
        <f>'посев пары'!C64</f>
        <v>Кузнецова Кс</v>
      </c>
      <c r="D31" s="168" t="s">
        <v>330</v>
      </c>
      <c r="E31" s="170" t="str">
        <f>D33</f>
        <v>Румянцев Д</v>
      </c>
      <c r="F31" s="168"/>
      <c r="G31" s="170"/>
    </row>
    <row r="32" spans="1:7" ht="14.25" customHeight="1">
      <c r="A32" s="169" t="s">
        <v>187</v>
      </c>
      <c r="B32" s="169" t="s">
        <v>258</v>
      </c>
      <c r="C32" s="170" t="str">
        <f>'посев пары'!C77</f>
        <v>Сладков К</v>
      </c>
      <c r="D32" s="168"/>
      <c r="E32" s="172" t="str">
        <f>D34</f>
        <v>Хакимова К</v>
      </c>
      <c r="F32" s="168"/>
      <c r="G32" s="170"/>
    </row>
    <row r="33" spans="1:7" ht="14.25" customHeight="1">
      <c r="A33" s="171" t="s">
        <v>275</v>
      </c>
      <c r="B33" s="171" t="s">
        <v>258</v>
      </c>
      <c r="C33" s="172" t="str">
        <f>'посев пары'!C78</f>
        <v>Пшичкина Н.</v>
      </c>
      <c r="D33" s="168" t="str">
        <f>C34</f>
        <v>Румянцев Д</v>
      </c>
      <c r="E33" s="168" t="s">
        <v>415</v>
      </c>
      <c r="F33" s="168"/>
      <c r="G33" s="170"/>
    </row>
    <row r="34" spans="1:7" ht="14.25" customHeight="1">
      <c r="A34" s="169" t="s">
        <v>187</v>
      </c>
      <c r="B34" s="169" t="s">
        <v>258</v>
      </c>
      <c r="C34" s="168" t="str">
        <f>'посев пары'!C57</f>
        <v>Румянцев Д</v>
      </c>
      <c r="D34" s="166" t="str">
        <f>C35</f>
        <v>Хакимова К</v>
      </c>
      <c r="E34" s="168"/>
      <c r="F34" s="168"/>
      <c r="G34" s="170"/>
    </row>
    <row r="35" spans="1:7" ht="15">
      <c r="A35" s="171" t="s">
        <v>278</v>
      </c>
      <c r="B35" s="171" t="s">
        <v>373</v>
      </c>
      <c r="C35" s="166" t="str">
        <f>'посев пары'!C58</f>
        <v>Хакимова К</v>
      </c>
      <c r="D35" s="170" t="s">
        <v>423</v>
      </c>
      <c r="E35" s="168"/>
      <c r="F35" s="168" t="str">
        <f>E39</f>
        <v>Карпов А</v>
      </c>
      <c r="G35" s="170"/>
    </row>
    <row r="36" spans="1:7" ht="15">
      <c r="A36" s="169" t="s">
        <v>187</v>
      </c>
      <c r="B36" s="169" t="s">
        <v>55</v>
      </c>
      <c r="C36" s="170" t="str">
        <f>'посев пары'!C75</f>
        <v>Курков А </v>
      </c>
      <c r="D36" s="170"/>
      <c r="E36" s="168"/>
      <c r="F36" s="166" t="str">
        <f>E40</f>
        <v>Штайгер О</v>
      </c>
      <c r="G36" s="170"/>
    </row>
    <row r="37" spans="1:7" ht="15">
      <c r="A37" s="171" t="s">
        <v>279</v>
      </c>
      <c r="B37" s="171" t="s">
        <v>261</v>
      </c>
      <c r="C37" s="172" t="str">
        <f>'посев пары'!C76</f>
        <v>Черных Л</v>
      </c>
      <c r="D37" s="170" t="str">
        <f>C38</f>
        <v>Орлов В</v>
      </c>
      <c r="E37" s="168"/>
      <c r="F37" s="174" t="s">
        <v>272</v>
      </c>
      <c r="G37" s="170"/>
    </row>
    <row r="38" spans="1:7" ht="14.25" customHeight="1">
      <c r="A38" s="169" t="s">
        <v>187</v>
      </c>
      <c r="B38" s="169" t="s">
        <v>261</v>
      </c>
      <c r="C38" s="168" t="str">
        <f>'посев пары'!C61</f>
        <v>Орлов В</v>
      </c>
      <c r="D38" s="172" t="str">
        <f>C39</f>
        <v>Матвиива Е</v>
      </c>
      <c r="E38" s="168"/>
      <c r="F38" s="170"/>
      <c r="G38" s="170"/>
    </row>
    <row r="39" spans="1:7" ht="14.25" customHeight="1">
      <c r="A39" s="171" t="s">
        <v>281</v>
      </c>
      <c r="B39" s="171" t="s">
        <v>261</v>
      </c>
      <c r="C39" s="166" t="str">
        <f>'посев пары'!C62</f>
        <v>Матвиива Е</v>
      </c>
      <c r="D39" s="168" t="s">
        <v>277</v>
      </c>
      <c r="E39" s="168" t="str">
        <f>D41</f>
        <v>Карпов А</v>
      </c>
      <c r="F39" s="170"/>
      <c r="G39" s="170"/>
    </row>
    <row r="40" spans="1:7" ht="15">
      <c r="A40" s="169" t="s">
        <v>187</v>
      </c>
      <c r="B40" s="169" t="s">
        <v>258</v>
      </c>
      <c r="C40" s="170" t="str">
        <f>'посев пары'!C69</f>
        <v>Карпов А</v>
      </c>
      <c r="D40" s="168"/>
      <c r="E40" s="166" t="str">
        <f>D42</f>
        <v>Штайгер О</v>
      </c>
      <c r="F40" s="170"/>
      <c r="G40" s="170"/>
    </row>
    <row r="41" spans="1:7" ht="14.25" customHeight="1">
      <c r="A41" s="171" t="s">
        <v>283</v>
      </c>
      <c r="B41" s="171" t="s">
        <v>258</v>
      </c>
      <c r="C41" s="172" t="str">
        <f>'посев пары'!C70</f>
        <v>Штайгер О</v>
      </c>
      <c r="D41" s="168" t="str">
        <f>C40</f>
        <v>Карпов А</v>
      </c>
      <c r="E41" s="170" t="s">
        <v>424</v>
      </c>
      <c r="F41" s="170"/>
      <c r="G41" s="170"/>
    </row>
    <row r="42" spans="1:7" ht="15">
      <c r="A42" s="169" t="s">
        <v>187</v>
      </c>
      <c r="B42" s="169" t="s">
        <v>258</v>
      </c>
      <c r="C42" s="168" t="str">
        <f>'посев пары'!C55</f>
        <v>Ефремов М</v>
      </c>
      <c r="D42" s="166" t="str">
        <f>C41</f>
        <v>Штайгер О</v>
      </c>
      <c r="E42" s="170"/>
      <c r="F42" s="170"/>
      <c r="G42" s="170"/>
    </row>
    <row r="43" spans="1:7" ht="29.25">
      <c r="A43" s="171" t="s">
        <v>286</v>
      </c>
      <c r="B43" s="171" t="s">
        <v>258</v>
      </c>
      <c r="C43" s="166" t="str">
        <f>'посев пары'!C56</f>
        <v>Дормидонтова О</v>
      </c>
      <c r="D43" s="170" t="s">
        <v>425</v>
      </c>
      <c r="E43" s="170"/>
      <c r="F43" s="170"/>
      <c r="G43" s="170"/>
    </row>
    <row r="44" spans="1:7" ht="15">
      <c r="A44" s="170"/>
      <c r="B44" s="170"/>
      <c r="C44" s="170"/>
      <c r="D44" s="170" t="s">
        <v>187</v>
      </c>
      <c r="E44" s="170" t="str">
        <f>D17</f>
        <v>Антонов В</v>
      </c>
      <c r="F44" s="170"/>
      <c r="G44" s="170"/>
    </row>
    <row r="45" spans="1:7" ht="15">
      <c r="A45" s="170"/>
      <c r="B45" s="170"/>
      <c r="C45" s="170"/>
      <c r="D45" s="177" t="s">
        <v>287</v>
      </c>
      <c r="E45" s="172" t="str">
        <f>D18</f>
        <v>Антонова А</v>
      </c>
      <c r="F45" s="170" t="str">
        <f>E44</f>
        <v>Антонов В</v>
      </c>
      <c r="G45" s="170"/>
    </row>
    <row r="46" spans="1:7" ht="15">
      <c r="A46" s="170"/>
      <c r="B46" s="170"/>
      <c r="C46" s="170"/>
      <c r="D46" s="170" t="s">
        <v>187</v>
      </c>
      <c r="E46" s="168" t="str">
        <f>D25</f>
        <v>Ильин В</v>
      </c>
      <c r="F46" s="172" t="str">
        <f>E45</f>
        <v>Антонова А</v>
      </c>
      <c r="G46" s="170"/>
    </row>
    <row r="47" spans="1:7" ht="15">
      <c r="A47" s="170"/>
      <c r="B47" s="170"/>
      <c r="C47" s="170"/>
      <c r="D47" s="170" t="s">
        <v>187</v>
      </c>
      <c r="E47" s="166" t="str">
        <f>D26</f>
        <v>Иванковская А</v>
      </c>
      <c r="F47" s="168" t="s">
        <v>423</v>
      </c>
      <c r="G47" s="170" t="str">
        <f>F45</f>
        <v>Антонов В</v>
      </c>
    </row>
    <row r="48" spans="1:8" ht="17.25">
      <c r="A48" s="170"/>
      <c r="B48" s="170"/>
      <c r="C48" s="170"/>
      <c r="D48" s="170" t="s">
        <v>187</v>
      </c>
      <c r="E48" s="170" t="str">
        <f>D29</f>
        <v>Чаплин А</v>
      </c>
      <c r="F48" s="168"/>
      <c r="G48" s="172" t="str">
        <f>F46</f>
        <v>Антонова А</v>
      </c>
      <c r="H48" s="194"/>
    </row>
    <row r="49" spans="1:7" ht="15">
      <c r="A49" s="170"/>
      <c r="B49" s="170"/>
      <c r="C49" s="170"/>
      <c r="D49" s="170" t="s">
        <v>187</v>
      </c>
      <c r="E49" s="172" t="str">
        <f>D30</f>
        <v>Кузнецова Кс</v>
      </c>
      <c r="F49" s="168" t="str">
        <f>E50</f>
        <v>Орлов В</v>
      </c>
      <c r="G49" s="174" t="s">
        <v>426</v>
      </c>
    </row>
    <row r="50" spans="1:7" ht="15">
      <c r="A50" s="170"/>
      <c r="B50" s="170"/>
      <c r="C50" s="170"/>
      <c r="D50" s="170" t="s">
        <v>187</v>
      </c>
      <c r="E50" s="168" t="str">
        <f>D37</f>
        <v>Орлов В</v>
      </c>
      <c r="F50" s="166" t="str">
        <f>E51</f>
        <v>Матвиива Е</v>
      </c>
      <c r="G50" s="170"/>
    </row>
    <row r="51" spans="1:7" ht="15">
      <c r="A51" s="170"/>
      <c r="B51" s="170"/>
      <c r="C51" s="170"/>
      <c r="D51" s="170" t="s">
        <v>187</v>
      </c>
      <c r="E51" s="166" t="str">
        <f>D38</f>
        <v>Матвиива Е</v>
      </c>
      <c r="F51" s="170" t="s">
        <v>427</v>
      </c>
      <c r="G51" s="170"/>
    </row>
    <row r="52" spans="1:7" ht="15">
      <c r="A52" s="170" t="s">
        <v>187</v>
      </c>
      <c r="B52" s="170" t="s">
        <v>118</v>
      </c>
      <c r="C52" s="170" t="s">
        <v>187</v>
      </c>
      <c r="D52" s="170" t="s">
        <v>187</v>
      </c>
      <c r="E52" s="170" t="s">
        <v>187</v>
      </c>
      <c r="F52" s="170" t="s">
        <v>187</v>
      </c>
      <c r="G52" s="170" t="s">
        <v>118</v>
      </c>
    </row>
    <row r="53" spans="1:7" ht="15">
      <c r="A53" s="170" t="s">
        <v>187</v>
      </c>
      <c r="B53" s="170" t="s">
        <v>118</v>
      </c>
      <c r="D53" s="71" t="s">
        <v>115</v>
      </c>
      <c r="E53" s="154"/>
      <c r="F53" s="154"/>
      <c r="G53" s="155" t="str">
        <f>список!F46</f>
        <v>Иванов А.Е.</v>
      </c>
    </row>
    <row r="54" spans="1:2" ht="15">
      <c r="A54" s="170"/>
      <c r="B54" s="170"/>
    </row>
    <row r="55" spans="1:7" ht="15">
      <c r="A55" s="170"/>
      <c r="B55" s="170"/>
      <c r="C55" s="573" t="s">
        <v>116</v>
      </c>
      <c r="D55" s="573"/>
      <c r="E55" s="154"/>
      <c r="F55" s="154"/>
      <c r="G55" s="155" t="str">
        <f>список!F47</f>
        <v>Точилина Е.М.</v>
      </c>
    </row>
    <row r="56" spans="1:7" ht="15">
      <c r="A56" s="170"/>
      <c r="B56" s="170"/>
      <c r="C56" s="71"/>
      <c r="D56" s="71"/>
      <c r="E56" s="182"/>
      <c r="F56" s="182"/>
      <c r="G56" s="155"/>
    </row>
    <row r="57" spans="1:7" ht="15">
      <c r="A57" s="170"/>
      <c r="B57" s="170"/>
      <c r="C57" s="170"/>
      <c r="D57" s="170"/>
      <c r="E57" s="170"/>
      <c r="F57" s="170"/>
      <c r="G57" s="170"/>
    </row>
    <row r="58" spans="1:8" ht="16.5">
      <c r="A58" s="526" t="s">
        <v>0</v>
      </c>
      <c r="B58" s="526"/>
      <c r="C58" s="526"/>
      <c r="D58" s="526"/>
      <c r="E58" s="526"/>
      <c r="F58" s="526"/>
      <c r="G58" s="526"/>
      <c r="H58" s="526"/>
    </row>
    <row r="59" spans="1:8" ht="16.5">
      <c r="A59" s="526" t="s">
        <v>1</v>
      </c>
      <c r="B59" s="526"/>
      <c r="C59" s="526"/>
      <c r="D59" s="526"/>
      <c r="E59" s="526"/>
      <c r="F59" s="526"/>
      <c r="G59" s="526"/>
      <c r="H59" s="526"/>
    </row>
    <row r="60" spans="1:8" ht="16.5">
      <c r="A60" s="526" t="str">
        <f>A3</f>
        <v>ПРОТОКОЛ</v>
      </c>
      <c r="B60" s="526"/>
      <c r="C60" s="526"/>
      <c r="D60" s="526"/>
      <c r="E60" s="526"/>
      <c r="F60" s="526"/>
      <c r="G60" s="526"/>
      <c r="H60" s="526"/>
    </row>
    <row r="61" spans="1:8" ht="16.5">
      <c r="A61" s="526" t="str">
        <f>A4</f>
        <v>ЧЕМПИОНАТ РОССИИ, МУЖЧИНЫ, ЖЕНЩИНЫ.</v>
      </c>
      <c r="B61" s="526"/>
      <c r="C61" s="526"/>
      <c r="D61" s="526"/>
      <c r="E61" s="526"/>
      <c r="F61" s="526"/>
      <c r="G61" s="526"/>
      <c r="H61" s="526"/>
    </row>
    <row r="62" spans="1:8" ht="16.5">
      <c r="A62" s="526" t="str">
        <f>A5</f>
        <v>Бадминтон.    Спорт глухих.</v>
      </c>
      <c r="B62" s="526"/>
      <c r="C62" s="526"/>
      <c r="D62" s="526"/>
      <c r="E62" s="526"/>
      <c r="F62" s="526"/>
      <c r="G62" s="526"/>
      <c r="H62" s="526"/>
    </row>
    <row r="63" spans="1:7" ht="15.75">
      <c r="A63" s="570" t="s">
        <v>9</v>
      </c>
      <c r="B63" s="570"/>
      <c r="C63" s="570"/>
      <c r="D63" s="570"/>
      <c r="E63" s="164"/>
      <c r="G63" s="27" t="str">
        <f>G6</f>
        <v>26-30 января 2022 г.</v>
      </c>
    </row>
    <row r="64" spans="1:8" ht="15.75">
      <c r="A64" s="190"/>
      <c r="B64" s="190"/>
      <c r="C64" s="190"/>
      <c r="D64" s="190"/>
      <c r="E64" s="164"/>
      <c r="F64"/>
      <c r="G64"/>
      <c r="H64"/>
    </row>
    <row r="65" spans="1:8" ht="18.75">
      <c r="A65" s="571" t="s">
        <v>428</v>
      </c>
      <c r="B65" s="571"/>
      <c r="C65" s="571"/>
      <c r="D65" s="571"/>
      <c r="E65" s="571"/>
      <c r="F65" s="571"/>
      <c r="G65" s="571"/>
      <c r="H65" s="191"/>
    </row>
    <row r="66" spans="1:7" ht="18.75">
      <c r="A66" s="165"/>
      <c r="B66" s="165"/>
      <c r="C66" s="165"/>
      <c r="D66" s="165"/>
      <c r="E66" s="170" t="str">
        <f>E46</f>
        <v>Ильин В</v>
      </c>
      <c r="F66" s="165"/>
      <c r="G66" s="191"/>
    </row>
    <row r="67" spans="1:6" ht="15">
      <c r="A67" s="170" t="s">
        <v>187</v>
      </c>
      <c r="B67" s="170" t="s">
        <v>118</v>
      </c>
      <c r="C67" s="170" t="s">
        <v>187</v>
      </c>
      <c r="D67" s="177" t="s">
        <v>293</v>
      </c>
      <c r="E67" s="172" t="str">
        <f>E47</f>
        <v>Иванковская А</v>
      </c>
      <c r="F67" s="170" t="str">
        <f>E66</f>
        <v>Ильин В</v>
      </c>
    </row>
    <row r="68" spans="1:7" ht="17.25">
      <c r="A68" s="170" t="s">
        <v>187</v>
      </c>
      <c r="B68" s="170" t="s">
        <v>118</v>
      </c>
      <c r="C68" s="170" t="s">
        <v>187</v>
      </c>
      <c r="D68" s="170" t="s">
        <v>187</v>
      </c>
      <c r="E68" s="168" t="str">
        <f>E48</f>
        <v>Чаплин А</v>
      </c>
      <c r="F68" s="172" t="str">
        <f>E67</f>
        <v>Иванковская А</v>
      </c>
      <c r="G68" s="181" t="s">
        <v>294</v>
      </c>
    </row>
    <row r="69" spans="1:6" ht="15">
      <c r="A69" s="170" t="s">
        <v>187</v>
      </c>
      <c r="B69" s="170" t="s">
        <v>118</v>
      </c>
      <c r="C69" s="170" t="s">
        <v>187</v>
      </c>
      <c r="D69" s="170" t="s">
        <v>187</v>
      </c>
      <c r="E69" s="166" t="str">
        <f>E49</f>
        <v>Кузнецова Кс</v>
      </c>
      <c r="F69" s="174" t="s">
        <v>429</v>
      </c>
    </row>
    <row r="70" spans="1:6" ht="15">
      <c r="A70" s="170" t="s">
        <v>187</v>
      </c>
      <c r="B70" s="170" t="s">
        <v>118</v>
      </c>
      <c r="C70" s="170" t="s">
        <v>187</v>
      </c>
      <c r="D70" s="170" t="s">
        <v>187</v>
      </c>
      <c r="E70" s="170" t="s">
        <v>187</v>
      </c>
      <c r="F70" s="170" t="s">
        <v>118</v>
      </c>
    </row>
    <row r="71" spans="1:7" ht="15">
      <c r="A71" s="170" t="s">
        <v>187</v>
      </c>
      <c r="B71" s="170" t="s">
        <v>118</v>
      </c>
      <c r="C71" s="177" t="s">
        <v>430</v>
      </c>
      <c r="D71" s="172" t="str">
        <f>C15</f>
        <v>Мамаева У</v>
      </c>
      <c r="E71" s="170" t="str">
        <f>D72</f>
        <v>Васильев А</v>
      </c>
      <c r="F71" s="170" t="s">
        <v>187</v>
      </c>
      <c r="G71" s="170" t="s">
        <v>187</v>
      </c>
    </row>
    <row r="72" spans="1:7" ht="15">
      <c r="A72" s="170" t="s">
        <v>187</v>
      </c>
      <c r="B72" s="170" t="s">
        <v>118</v>
      </c>
      <c r="C72" s="170" t="s">
        <v>187</v>
      </c>
      <c r="D72" s="168" t="str">
        <f>C18</f>
        <v>Васильев А</v>
      </c>
      <c r="E72" s="172" t="str">
        <f>D73</f>
        <v>Горло И</v>
      </c>
      <c r="F72" s="170" t="s">
        <v>187</v>
      </c>
      <c r="G72" s="170" t="s">
        <v>187</v>
      </c>
    </row>
    <row r="73" spans="1:7" ht="15">
      <c r="A73" s="170" t="s">
        <v>187</v>
      </c>
      <c r="B73" s="170" t="s">
        <v>118</v>
      </c>
      <c r="C73" s="170" t="s">
        <v>187</v>
      </c>
      <c r="D73" s="166" t="str">
        <f>C19</f>
        <v>Горло И</v>
      </c>
      <c r="E73" s="168" t="s">
        <v>431</v>
      </c>
      <c r="F73" s="170" t="str">
        <f>E71</f>
        <v>Васильев А</v>
      </c>
      <c r="G73" s="170" t="s">
        <v>187</v>
      </c>
    </row>
    <row r="74" spans="1:7" ht="15">
      <c r="A74" s="170" t="s">
        <v>187</v>
      </c>
      <c r="B74" s="170" t="s">
        <v>118</v>
      </c>
      <c r="C74" s="170" t="s">
        <v>187</v>
      </c>
      <c r="D74" s="170" t="str">
        <f>C22</f>
        <v>Ренгартен Д</v>
      </c>
      <c r="E74" s="168" t="s">
        <v>118</v>
      </c>
      <c r="F74" s="172" t="str">
        <f>E72</f>
        <v>Горло И</v>
      </c>
      <c r="G74" s="170" t="s">
        <v>187</v>
      </c>
    </row>
    <row r="75" spans="1:7" ht="14.25" customHeight="1">
      <c r="A75" s="170" t="s">
        <v>187</v>
      </c>
      <c r="B75" s="170" t="s">
        <v>118</v>
      </c>
      <c r="C75" s="170" t="s">
        <v>187</v>
      </c>
      <c r="D75" s="172" t="str">
        <f>C23</f>
        <v>Николаев Э</v>
      </c>
      <c r="E75" s="168" t="str">
        <f>D76</f>
        <v>Телемнев Д</v>
      </c>
      <c r="F75" s="168" t="s">
        <v>432</v>
      </c>
      <c r="G75" s="170" t="s">
        <v>187</v>
      </c>
    </row>
    <row r="76" spans="1:7" ht="14.25" customHeight="1">
      <c r="A76" s="170" t="s">
        <v>187</v>
      </c>
      <c r="B76" s="170" t="s">
        <v>118</v>
      </c>
      <c r="C76" s="170" t="s">
        <v>187</v>
      </c>
      <c r="D76" s="168" t="str">
        <f>C26</f>
        <v>Телемнев Д</v>
      </c>
      <c r="E76" s="166" t="str">
        <f>D77</f>
        <v>Топычканова И</v>
      </c>
      <c r="F76" s="168" t="s">
        <v>118</v>
      </c>
      <c r="G76" s="170" t="s">
        <v>187</v>
      </c>
    </row>
    <row r="77" spans="1:7" ht="14.25" customHeight="1">
      <c r="A77" s="170" t="s">
        <v>187</v>
      </c>
      <c r="B77" s="170" t="s">
        <v>118</v>
      </c>
      <c r="C77" s="170" t="s">
        <v>187</v>
      </c>
      <c r="D77" s="166" t="str">
        <f>C27</f>
        <v>Топычканова И</v>
      </c>
      <c r="E77" s="170" t="s">
        <v>433</v>
      </c>
      <c r="F77" s="168" t="s">
        <v>187</v>
      </c>
      <c r="G77" s="170" t="str">
        <f>F73</f>
        <v>Васильев А</v>
      </c>
    </row>
    <row r="78" spans="1:8" ht="17.25">
      <c r="A78" s="170" t="s">
        <v>187</v>
      </c>
      <c r="B78" s="170" t="s">
        <v>118</v>
      </c>
      <c r="C78" s="170" t="s">
        <v>187</v>
      </c>
      <c r="D78" s="170" t="str">
        <f>C28</f>
        <v>Тюклеев  А</v>
      </c>
      <c r="E78" s="170" t="s">
        <v>118</v>
      </c>
      <c r="F78" s="168" t="s">
        <v>187</v>
      </c>
      <c r="G78" s="172" t="str">
        <f>F74</f>
        <v>Горло И</v>
      </c>
      <c r="H78" s="181" t="s">
        <v>297</v>
      </c>
    </row>
    <row r="79" spans="1:7" ht="29.25">
      <c r="A79" s="170" t="s">
        <v>187</v>
      </c>
      <c r="B79" s="170" t="s">
        <v>118</v>
      </c>
      <c r="C79" s="170" t="s">
        <v>187</v>
      </c>
      <c r="D79" s="172" t="str">
        <f>C29</f>
        <v>Валеева К</v>
      </c>
      <c r="E79" s="170" t="str">
        <f>D80</f>
        <v>Сладков К</v>
      </c>
      <c r="F79" s="168" t="s">
        <v>187</v>
      </c>
      <c r="G79" s="170" t="s">
        <v>434</v>
      </c>
    </row>
    <row r="80" spans="1:7" ht="15">
      <c r="A80" s="170" t="s">
        <v>187</v>
      </c>
      <c r="B80" s="170" t="s">
        <v>118</v>
      </c>
      <c r="C80" s="170" t="s">
        <v>187</v>
      </c>
      <c r="D80" s="168" t="str">
        <f>C32</f>
        <v>Сладков К</v>
      </c>
      <c r="E80" s="172" t="str">
        <f>D81</f>
        <v>Пшичкина Н.</v>
      </c>
      <c r="F80" s="168" t="s">
        <v>187</v>
      </c>
      <c r="G80" s="170" t="s">
        <v>118</v>
      </c>
    </row>
    <row r="81" spans="1:7" ht="15">
      <c r="A81" s="170" t="s">
        <v>187</v>
      </c>
      <c r="B81" s="170" t="s">
        <v>118</v>
      </c>
      <c r="C81" s="170" t="s">
        <v>187</v>
      </c>
      <c r="D81" s="166" t="str">
        <f>C33</f>
        <v>Пшичкина Н.</v>
      </c>
      <c r="E81" s="168" t="s">
        <v>343</v>
      </c>
      <c r="F81" s="168" t="str">
        <f>E79</f>
        <v>Сладков К</v>
      </c>
      <c r="G81" s="170" t="s">
        <v>187</v>
      </c>
    </row>
    <row r="82" spans="1:7" ht="14.25" customHeight="1">
      <c r="A82" s="170" t="s">
        <v>187</v>
      </c>
      <c r="B82" s="170" t="s">
        <v>118</v>
      </c>
      <c r="C82" s="170" t="s">
        <v>187</v>
      </c>
      <c r="D82" s="170" t="str">
        <f>C36</f>
        <v>Курков А </v>
      </c>
      <c r="E82" s="168" t="s">
        <v>118</v>
      </c>
      <c r="F82" s="166" t="str">
        <f>E80</f>
        <v>Пшичкина Н.</v>
      </c>
      <c r="G82" s="170" t="s">
        <v>187</v>
      </c>
    </row>
    <row r="83" spans="1:7" ht="29.25">
      <c r="A83" s="170" t="s">
        <v>187</v>
      </c>
      <c r="B83" s="170" t="s">
        <v>118</v>
      </c>
      <c r="C83" s="170" t="s">
        <v>187</v>
      </c>
      <c r="D83" s="172" t="str">
        <f>C37</f>
        <v>Черных Л</v>
      </c>
      <c r="E83" s="168" t="str">
        <f>D82</f>
        <v>Курков А </v>
      </c>
      <c r="F83" s="170" t="s">
        <v>435</v>
      </c>
      <c r="G83" s="170" t="s">
        <v>187</v>
      </c>
    </row>
    <row r="84" spans="1:7" ht="15">
      <c r="A84" s="170" t="s">
        <v>187</v>
      </c>
      <c r="B84" s="170" t="s">
        <v>118</v>
      </c>
      <c r="C84" s="170" t="s">
        <v>187</v>
      </c>
      <c r="D84" s="168" t="str">
        <f>C42</f>
        <v>Ефремов М</v>
      </c>
      <c r="E84" s="166" t="str">
        <f>D83</f>
        <v>Черных Л</v>
      </c>
      <c r="F84" s="170" t="s">
        <v>118</v>
      </c>
      <c r="G84" s="170" t="s">
        <v>187</v>
      </c>
    </row>
    <row r="85" spans="1:7" ht="15">
      <c r="A85" s="170" t="s">
        <v>187</v>
      </c>
      <c r="B85" s="170" t="s">
        <v>118</v>
      </c>
      <c r="C85" s="170" t="s">
        <v>187</v>
      </c>
      <c r="D85" s="166" t="str">
        <f>C43</f>
        <v>Дормидонтова О</v>
      </c>
      <c r="E85" s="170" t="s">
        <v>436</v>
      </c>
      <c r="F85" s="170" t="s">
        <v>187</v>
      </c>
      <c r="G85" s="170" t="s">
        <v>187</v>
      </c>
    </row>
    <row r="86" spans="1:7" ht="15">
      <c r="A86" s="170" t="s">
        <v>187</v>
      </c>
      <c r="B86" s="170" t="s">
        <v>118</v>
      </c>
      <c r="C86" s="170" t="s">
        <v>187</v>
      </c>
      <c r="D86" s="170" t="s">
        <v>187</v>
      </c>
      <c r="E86" s="170" t="s">
        <v>118</v>
      </c>
      <c r="F86" s="170" t="str">
        <f>E75</f>
        <v>Телемнев Д</v>
      </c>
      <c r="G86" s="170" t="s">
        <v>187</v>
      </c>
    </row>
    <row r="87" spans="1:7" ht="15">
      <c r="A87" s="170"/>
      <c r="B87" s="170"/>
      <c r="C87" s="170"/>
      <c r="D87" s="170"/>
      <c r="E87" s="177" t="s">
        <v>383</v>
      </c>
      <c r="F87" s="172" t="str">
        <f>E76</f>
        <v>Топычканова И</v>
      </c>
      <c r="G87" s="170" t="str">
        <f>F88</f>
        <v>Курков А </v>
      </c>
    </row>
    <row r="88" spans="1:8" ht="17.25">
      <c r="A88" s="170"/>
      <c r="B88" s="170"/>
      <c r="C88" s="170"/>
      <c r="D88" s="170"/>
      <c r="E88" s="170" t="s">
        <v>187</v>
      </c>
      <c r="F88" s="168" t="str">
        <f>E83</f>
        <v>Курков А </v>
      </c>
      <c r="G88" s="172" t="str">
        <f>F89</f>
        <v>Черных Л</v>
      </c>
      <c r="H88" s="181" t="s">
        <v>302</v>
      </c>
    </row>
    <row r="89" spans="1:7" ht="15">
      <c r="A89" s="170"/>
      <c r="B89" s="170"/>
      <c r="C89" s="170"/>
      <c r="D89" s="170"/>
      <c r="E89" s="170" t="s">
        <v>187</v>
      </c>
      <c r="F89" s="166" t="str">
        <f>E84</f>
        <v>Черных Л</v>
      </c>
      <c r="G89" s="174" t="s">
        <v>429</v>
      </c>
    </row>
    <row r="90" spans="1:7" ht="15">
      <c r="A90" s="170"/>
      <c r="B90" s="170"/>
      <c r="C90" s="170"/>
      <c r="D90" s="170"/>
      <c r="E90" s="170"/>
      <c r="F90" s="170"/>
      <c r="G90" s="170"/>
    </row>
    <row r="91" spans="1:7" ht="15">
      <c r="A91" s="170"/>
      <c r="B91" s="170"/>
      <c r="C91" s="170"/>
      <c r="D91" s="177" t="s">
        <v>437</v>
      </c>
      <c r="E91" s="172" t="str">
        <f>D71</f>
        <v>Мамаева У</v>
      </c>
      <c r="F91" s="170" t="str">
        <f>E92</f>
        <v>Ренгартен Д</v>
      </c>
      <c r="G91" s="170"/>
    </row>
    <row r="92" spans="1:7" ht="15">
      <c r="A92" s="170"/>
      <c r="B92" s="170"/>
      <c r="C92" s="170"/>
      <c r="D92" s="170" t="s">
        <v>187</v>
      </c>
      <c r="E92" s="168" t="str">
        <f>D74</f>
        <v>Ренгартен Д</v>
      </c>
      <c r="F92" s="172" t="str">
        <f>E93</f>
        <v>Николаев Э</v>
      </c>
      <c r="G92" s="170"/>
    </row>
    <row r="93" spans="1:7" ht="15">
      <c r="A93" s="170"/>
      <c r="B93" s="170"/>
      <c r="C93" s="170"/>
      <c r="D93" s="170" t="s">
        <v>187</v>
      </c>
      <c r="E93" s="166" t="str">
        <f>D75</f>
        <v>Николаев Э</v>
      </c>
      <c r="F93" s="168"/>
      <c r="G93" s="170" t="str">
        <f>F91</f>
        <v>Ренгартен Д</v>
      </c>
    </row>
    <row r="94" spans="1:8" ht="17.25">
      <c r="A94" s="170"/>
      <c r="B94" s="170"/>
      <c r="C94" s="170"/>
      <c r="D94" s="170" t="s">
        <v>187</v>
      </c>
      <c r="E94" s="170" t="str">
        <f>D78</f>
        <v>Тюклеев  А</v>
      </c>
      <c r="F94" s="168"/>
      <c r="G94" s="172" t="str">
        <f>F92</f>
        <v>Николаев Э</v>
      </c>
      <c r="H94" s="181" t="s">
        <v>307</v>
      </c>
    </row>
    <row r="95" spans="1:7" ht="15">
      <c r="A95" s="170"/>
      <c r="B95" s="170"/>
      <c r="C95" s="170"/>
      <c r="D95" s="170" t="s">
        <v>187</v>
      </c>
      <c r="E95" s="172" t="str">
        <f>D79</f>
        <v>Валеева К</v>
      </c>
      <c r="F95" s="168" t="str">
        <f>E94</f>
        <v>Тюклеев  А</v>
      </c>
      <c r="G95" s="170" t="s">
        <v>318</v>
      </c>
    </row>
    <row r="96" spans="1:7" ht="15">
      <c r="A96" s="170"/>
      <c r="B96" s="170"/>
      <c r="C96" s="170"/>
      <c r="D96" s="170" t="s">
        <v>187</v>
      </c>
      <c r="E96" s="168" t="str">
        <f>D84</f>
        <v>Ефремов М</v>
      </c>
      <c r="F96" s="166" t="str">
        <f>E95</f>
        <v>Валеева К</v>
      </c>
      <c r="G96" s="170"/>
    </row>
    <row r="97" spans="1:7" ht="15">
      <c r="A97" s="170"/>
      <c r="B97" s="170"/>
      <c r="C97" s="170"/>
      <c r="D97" s="170" t="s">
        <v>187</v>
      </c>
      <c r="E97" s="166" t="str">
        <f>D85</f>
        <v>Дормидонтова О</v>
      </c>
      <c r="F97" s="170" t="s">
        <v>438</v>
      </c>
      <c r="G97" s="170"/>
    </row>
    <row r="98" spans="1:7" ht="15">
      <c r="A98" s="170"/>
      <c r="B98" s="170"/>
      <c r="C98" s="170"/>
      <c r="D98" s="170"/>
      <c r="E98" s="170"/>
      <c r="F98" s="170"/>
      <c r="G98" s="170"/>
    </row>
    <row r="99" spans="1:7" ht="15">
      <c r="A99" s="170"/>
      <c r="B99" s="170"/>
      <c r="C99" s="170"/>
      <c r="D99" s="170"/>
      <c r="E99" s="170" t="s">
        <v>118</v>
      </c>
      <c r="F99" s="170" t="s">
        <v>160</v>
      </c>
      <c r="G99" s="170" t="s">
        <v>187</v>
      </c>
    </row>
    <row r="100" spans="1:7" ht="15">
      <c r="A100" s="170"/>
      <c r="B100" s="170"/>
      <c r="C100" s="170"/>
      <c r="D100" s="170"/>
      <c r="E100" s="177" t="s">
        <v>439</v>
      </c>
      <c r="F100" s="172" t="str">
        <f>E91</f>
        <v>Мамаева У</v>
      </c>
      <c r="G100" s="170" t="s">
        <v>160</v>
      </c>
    </row>
    <row r="101" spans="1:8" ht="17.25">
      <c r="A101" s="170"/>
      <c r="B101" s="170"/>
      <c r="C101" s="170"/>
      <c r="D101" s="170"/>
      <c r="E101" s="170" t="s">
        <v>187</v>
      </c>
      <c r="F101" s="168" t="str">
        <f>E96</f>
        <v>Ефремов М</v>
      </c>
      <c r="G101" s="172" t="str">
        <f>F100</f>
        <v>Мамаева У</v>
      </c>
      <c r="H101" s="181" t="s">
        <v>310</v>
      </c>
    </row>
    <row r="102" spans="1:7" ht="15">
      <c r="A102" s="170"/>
      <c r="B102" s="170"/>
      <c r="C102" s="170"/>
      <c r="D102" s="170"/>
      <c r="E102" s="170" t="s">
        <v>187</v>
      </c>
      <c r="F102" s="166" t="str">
        <f>E97</f>
        <v>Дормидонтова О</v>
      </c>
      <c r="G102" s="174" t="s">
        <v>429</v>
      </c>
    </row>
    <row r="103" spans="1:7" ht="15">
      <c r="A103" s="170"/>
      <c r="B103" s="170"/>
      <c r="C103" s="170"/>
      <c r="D103" s="170"/>
      <c r="E103" s="170"/>
      <c r="F103" s="170"/>
      <c r="G103" s="170"/>
    </row>
    <row r="104" spans="1:7" ht="15">
      <c r="A104" s="170" t="s">
        <v>187</v>
      </c>
      <c r="B104" s="170" t="s">
        <v>118</v>
      </c>
      <c r="C104" s="170" t="s">
        <v>187</v>
      </c>
      <c r="D104" s="170" t="s">
        <v>187</v>
      </c>
      <c r="E104" s="170" t="s">
        <v>187</v>
      </c>
      <c r="F104" s="170" t="s">
        <v>187</v>
      </c>
      <c r="G104" s="170" t="s">
        <v>187</v>
      </c>
    </row>
    <row r="105" spans="4:7" ht="15">
      <c r="D105" s="71" t="s">
        <v>115</v>
      </c>
      <c r="E105" s="154"/>
      <c r="F105" s="154"/>
      <c r="G105" s="155" t="str">
        <f>G53</f>
        <v>Иванов А.Е.</v>
      </c>
    </row>
    <row r="107" spans="3:7" ht="15">
      <c r="C107" s="573" t="s">
        <v>116</v>
      </c>
      <c r="D107" s="573"/>
      <c r="E107" s="154"/>
      <c r="F107" s="154"/>
      <c r="G107" s="155" t="str">
        <f>G55</f>
        <v>Точилина Е.М.</v>
      </c>
    </row>
  </sheetData>
  <sheetProtection/>
  <mergeCells count="16">
    <mergeCell ref="C107:D107"/>
    <mergeCell ref="A60:H60"/>
    <mergeCell ref="A61:H61"/>
    <mergeCell ref="A62:H62"/>
    <mergeCell ref="A63:D63"/>
    <mergeCell ref="A65:G65"/>
    <mergeCell ref="A6:D6"/>
    <mergeCell ref="A8:G8"/>
    <mergeCell ref="C55:D55"/>
    <mergeCell ref="A58:H58"/>
    <mergeCell ref="A59:H59"/>
    <mergeCell ref="A1:H1"/>
    <mergeCell ref="A2:H2"/>
    <mergeCell ref="A3:H3"/>
    <mergeCell ref="A4:H4"/>
    <mergeCell ref="A5:H5"/>
  </mergeCells>
  <printOptions/>
  <pageMargins left="0.31496062992126" right="0.118110236220472" top="0.354330708661417" bottom="0.15748031496063" header="0.31496062992126" footer="0.31496062992126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53"/>
  <sheetViews>
    <sheetView showGridLines="0" zoomScalePageLayoutView="0" workbookViewId="0" topLeftCell="A31">
      <selection activeCell="C27" sqref="C27"/>
    </sheetView>
  </sheetViews>
  <sheetFormatPr defaultColWidth="8.75390625" defaultRowHeight="14.25"/>
  <cols>
    <col min="1" max="1" width="3.00390625" style="153" customWidth="1"/>
    <col min="2" max="2" width="5.50390625" style="153" customWidth="1"/>
    <col min="3" max="7" width="14.00390625" style="153" customWidth="1"/>
    <col min="8" max="16384" width="8.75390625" style="153" customWidth="1"/>
  </cols>
  <sheetData>
    <row r="1" spans="1:8" ht="16.5">
      <c r="A1" s="526" t="s">
        <v>0</v>
      </c>
      <c r="B1" s="526"/>
      <c r="C1" s="526"/>
      <c r="D1" s="526"/>
      <c r="E1" s="526"/>
      <c r="F1" s="526"/>
      <c r="G1" s="526"/>
      <c r="H1" s="526"/>
    </row>
    <row r="2" spans="1:8" ht="16.5">
      <c r="A2" s="526" t="s">
        <v>1</v>
      </c>
      <c r="B2" s="526"/>
      <c r="C2" s="526"/>
      <c r="D2" s="526"/>
      <c r="E2" s="526"/>
      <c r="F2" s="526"/>
      <c r="G2" s="526"/>
      <c r="H2" s="526"/>
    </row>
    <row r="3" spans="1:8" ht="16.5">
      <c r="A3" s="526" t="str">
        <f>список!B3</f>
        <v>ПРОТОКОЛ</v>
      </c>
      <c r="B3" s="526"/>
      <c r="C3" s="526"/>
      <c r="D3" s="526"/>
      <c r="E3" s="526"/>
      <c r="F3" s="526"/>
      <c r="G3" s="526"/>
      <c r="H3" s="526"/>
    </row>
    <row r="4" spans="1:8" ht="16.5">
      <c r="A4" s="526" t="str">
        <f>список!A4</f>
        <v>ЧЕМПИОНАТ РОССИИ, МУЖЧИНЫ, ЖЕНЩИНЫ.</v>
      </c>
      <c r="B4" s="526"/>
      <c r="C4" s="526"/>
      <c r="D4" s="526"/>
      <c r="E4" s="526"/>
      <c r="F4" s="526"/>
      <c r="G4" s="526"/>
      <c r="H4" s="526"/>
    </row>
    <row r="5" spans="1:8" ht="16.5">
      <c r="A5" s="526" t="str">
        <f>список!A5</f>
        <v>Бадминтон.    Спорт глухих.</v>
      </c>
      <c r="B5" s="526"/>
      <c r="C5" s="526"/>
      <c r="D5" s="526"/>
      <c r="E5" s="526"/>
      <c r="F5" s="526"/>
      <c r="G5" s="526"/>
      <c r="H5" s="526"/>
    </row>
    <row r="6" spans="1:8" ht="15.75">
      <c r="A6" s="570" t="s">
        <v>9</v>
      </c>
      <c r="B6" s="570"/>
      <c r="C6" s="570"/>
      <c r="D6" s="570"/>
      <c r="E6" s="164"/>
      <c r="F6"/>
      <c r="H6" s="27" t="str">
        <f>Титул!D16</f>
        <v>26-30 января 2022 г.</v>
      </c>
    </row>
    <row r="7" spans="1:8" ht="18.75">
      <c r="A7" s="571" t="s">
        <v>440</v>
      </c>
      <c r="B7" s="571"/>
      <c r="C7" s="571"/>
      <c r="D7" s="571"/>
      <c r="E7" s="571"/>
      <c r="F7" s="571"/>
      <c r="G7" s="571"/>
      <c r="H7" s="571"/>
    </row>
    <row r="8" ht="21">
      <c r="A8" s="184" t="s">
        <v>441</v>
      </c>
    </row>
    <row r="10" spans="1:7" ht="15">
      <c r="A10" s="166" t="s">
        <v>187</v>
      </c>
      <c r="B10" s="167" t="s">
        <v>188</v>
      </c>
      <c r="C10" s="167" t="s">
        <v>253</v>
      </c>
      <c r="D10" s="167" t="s">
        <v>254</v>
      </c>
      <c r="E10" s="167" t="s">
        <v>255</v>
      </c>
      <c r="F10" s="167" t="s">
        <v>256</v>
      </c>
      <c r="G10" s="167" t="s">
        <v>257</v>
      </c>
    </row>
    <row r="11" spans="1:7" ht="15">
      <c r="A11" s="169" t="s">
        <v>187</v>
      </c>
      <c r="B11" s="185" t="s">
        <v>258</v>
      </c>
      <c r="C11" s="170" t="str">
        <f>'посев пары'!C7</f>
        <v>Карпов А</v>
      </c>
      <c r="D11" s="170" t="s">
        <v>187</v>
      </c>
      <c r="E11" s="170" t="s">
        <v>187</v>
      </c>
      <c r="F11" s="170" t="s">
        <v>187</v>
      </c>
      <c r="G11" s="170" t="s">
        <v>187</v>
      </c>
    </row>
    <row r="12" spans="1:7" ht="15">
      <c r="A12" s="171" t="s">
        <v>189</v>
      </c>
      <c r="B12" s="186" t="s">
        <v>258</v>
      </c>
      <c r="C12" s="172" t="str">
        <f>'посев пары'!C8</f>
        <v>Ефремов М</v>
      </c>
      <c r="D12" s="170" t="str">
        <f>C11</f>
        <v>Карпов А</v>
      </c>
      <c r="E12" s="170"/>
      <c r="F12" s="170" t="s">
        <v>187</v>
      </c>
      <c r="G12" s="170" t="s">
        <v>187</v>
      </c>
    </row>
    <row r="13" spans="1:7" ht="15">
      <c r="A13" s="169" t="s">
        <v>187</v>
      </c>
      <c r="B13" s="185" t="s">
        <v>274</v>
      </c>
      <c r="C13" s="168" t="str">
        <f>'посев пары'!C19</f>
        <v>Телемнев Д</v>
      </c>
      <c r="D13" s="172" t="str">
        <f>C12</f>
        <v>Ефремов М</v>
      </c>
      <c r="E13" s="170"/>
      <c r="F13" s="170" t="s">
        <v>187</v>
      </c>
      <c r="G13" s="170" t="s">
        <v>187</v>
      </c>
    </row>
    <row r="14" spans="1:7" ht="15">
      <c r="A14" s="171" t="s">
        <v>190</v>
      </c>
      <c r="B14" s="186" t="s">
        <v>373</v>
      </c>
      <c r="C14" s="166" t="str">
        <f>'посев пары'!C20</f>
        <v>Луценко М</v>
      </c>
      <c r="D14" s="168" t="s">
        <v>442</v>
      </c>
      <c r="E14" s="170" t="str">
        <f>D12</f>
        <v>Карпов А</v>
      </c>
      <c r="F14" s="170" t="s">
        <v>187</v>
      </c>
      <c r="G14" s="170" t="s">
        <v>187</v>
      </c>
    </row>
    <row r="15" spans="1:7" ht="15">
      <c r="A15" s="169" t="s">
        <v>187</v>
      </c>
      <c r="B15" s="185" t="s">
        <v>274</v>
      </c>
      <c r="C15" s="170" t="str">
        <f>'посев пары'!C11</f>
        <v>Антонов В</v>
      </c>
      <c r="D15" s="168"/>
      <c r="E15" s="172" t="str">
        <f>D13</f>
        <v>Ефремов М</v>
      </c>
      <c r="F15" s="170" t="s">
        <v>187</v>
      </c>
      <c r="G15" s="170" t="s">
        <v>187</v>
      </c>
    </row>
    <row r="16" spans="1:7" ht="15">
      <c r="A16" s="171" t="s">
        <v>191</v>
      </c>
      <c r="B16" s="186" t="s">
        <v>258</v>
      </c>
      <c r="C16" s="172" t="str">
        <f>'посев пары'!C12</f>
        <v>Попков А</v>
      </c>
      <c r="D16" s="168" t="str">
        <f>C15</f>
        <v>Антонов В</v>
      </c>
      <c r="E16" s="187" t="s">
        <v>443</v>
      </c>
      <c r="F16" s="170" t="s">
        <v>187</v>
      </c>
      <c r="G16" s="170" t="s">
        <v>187</v>
      </c>
    </row>
    <row r="17" spans="1:7" ht="15">
      <c r="A17" s="169" t="s">
        <v>187</v>
      </c>
      <c r="B17" s="185" t="s">
        <v>258</v>
      </c>
      <c r="C17" s="168" t="str">
        <f>'посев пары'!C17</f>
        <v>Чаплин А</v>
      </c>
      <c r="D17" s="166" t="str">
        <f>C16</f>
        <v>Попков А</v>
      </c>
      <c r="E17" s="168"/>
      <c r="F17" s="170" t="s">
        <v>187</v>
      </c>
      <c r="G17" s="170" t="s">
        <v>187</v>
      </c>
    </row>
    <row r="18" spans="1:7" ht="15">
      <c r="A18" s="171" t="s">
        <v>205</v>
      </c>
      <c r="B18" s="186" t="s">
        <v>258</v>
      </c>
      <c r="C18" s="166" t="str">
        <f>'посев пары'!C18</f>
        <v>Сладков К</v>
      </c>
      <c r="D18" s="170" t="s">
        <v>444</v>
      </c>
      <c r="E18" s="168"/>
      <c r="F18" s="170" t="str">
        <f>E14</f>
        <v>Карпов А</v>
      </c>
      <c r="G18" s="170" t="s">
        <v>187</v>
      </c>
    </row>
    <row r="19" spans="1:7" ht="15">
      <c r="A19" s="169" t="s">
        <v>187</v>
      </c>
      <c r="B19" s="185" t="s">
        <v>258</v>
      </c>
      <c r="C19" s="170" t="str">
        <f>'посев пары'!C15</f>
        <v>Васильев А</v>
      </c>
      <c r="D19" s="170"/>
      <c r="E19" s="168"/>
      <c r="F19" s="172" t="str">
        <f>E15</f>
        <v>Ефремов М</v>
      </c>
      <c r="G19" s="188" t="s">
        <v>269</v>
      </c>
    </row>
    <row r="20" spans="1:7" ht="15">
      <c r="A20" s="171" t="s">
        <v>263</v>
      </c>
      <c r="B20" s="186" t="s">
        <v>258</v>
      </c>
      <c r="C20" s="172" t="str">
        <f>'посев пары'!C16</f>
        <v>Ильин В</v>
      </c>
      <c r="D20" s="170" t="str">
        <f>C19</f>
        <v>Васильев А</v>
      </c>
      <c r="E20" s="168"/>
      <c r="F20" s="174" t="s">
        <v>272</v>
      </c>
      <c r="G20" s="170"/>
    </row>
    <row r="21" spans="1:7" ht="15">
      <c r="A21" s="169" t="s">
        <v>187</v>
      </c>
      <c r="B21" s="185" t="s">
        <v>261</v>
      </c>
      <c r="C21" s="168" t="str">
        <f>'посев пары'!C13</f>
        <v>Орлов В</v>
      </c>
      <c r="D21" s="172" t="str">
        <f>C20</f>
        <v>Ильин В</v>
      </c>
      <c r="E21" s="168"/>
      <c r="F21" s="170" t="s">
        <v>118</v>
      </c>
      <c r="G21" s="170"/>
    </row>
    <row r="22" spans="1:7" ht="15">
      <c r="A22" s="171" t="s">
        <v>236</v>
      </c>
      <c r="B22" s="186" t="s">
        <v>274</v>
      </c>
      <c r="C22" s="166" t="str">
        <f>'посев пары'!C14</f>
        <v>Парамонов А</v>
      </c>
      <c r="D22" s="168" t="s">
        <v>445</v>
      </c>
      <c r="E22" s="168" t="str">
        <f>D24</f>
        <v>Гуломзода Ш</v>
      </c>
      <c r="F22" s="170" t="s">
        <v>187</v>
      </c>
      <c r="G22" s="170"/>
    </row>
    <row r="23" spans="1:7" ht="15">
      <c r="A23" s="169" t="s">
        <v>187</v>
      </c>
      <c r="B23" s="185" t="s">
        <v>55</v>
      </c>
      <c r="C23" s="170" t="str">
        <f>'посев пары'!C21</f>
        <v>Курков А </v>
      </c>
      <c r="D23" s="168"/>
      <c r="E23" s="166" t="str">
        <f>D25</f>
        <v>Румянцев Д</v>
      </c>
      <c r="F23" s="170" t="s">
        <v>187</v>
      </c>
      <c r="G23" s="170"/>
    </row>
    <row r="24" spans="1:7" ht="15">
      <c r="A24" s="171" t="s">
        <v>266</v>
      </c>
      <c r="B24" s="186" t="s">
        <v>258</v>
      </c>
      <c r="C24" s="172" t="str">
        <f>'посев пары'!C22</f>
        <v>Ренгартен Д</v>
      </c>
      <c r="D24" s="168" t="str">
        <f>C25</f>
        <v>Гуломзода Ш</v>
      </c>
      <c r="E24" s="170" t="s">
        <v>423</v>
      </c>
      <c r="F24" s="170" t="s">
        <v>187</v>
      </c>
      <c r="G24" s="170"/>
    </row>
    <row r="25" spans="1:7" ht="15">
      <c r="A25" s="169" t="s">
        <v>187</v>
      </c>
      <c r="B25" s="185" t="s">
        <v>258</v>
      </c>
      <c r="C25" s="168" t="str">
        <f>'посев пары'!C9</f>
        <v>Гуломзода Ш</v>
      </c>
      <c r="D25" s="166" t="str">
        <f>C26</f>
        <v>Румянцев Д</v>
      </c>
      <c r="E25" s="170"/>
      <c r="F25" s="170" t="s">
        <v>187</v>
      </c>
      <c r="G25" s="170"/>
    </row>
    <row r="26" spans="1:7" ht="15">
      <c r="A26" s="171" t="s">
        <v>267</v>
      </c>
      <c r="B26" s="186" t="s">
        <v>258</v>
      </c>
      <c r="C26" s="166" t="str">
        <f>'посев пары'!C10</f>
        <v>Румянцев Д</v>
      </c>
      <c r="D26" s="170" t="s">
        <v>354</v>
      </c>
      <c r="E26" s="170" t="s">
        <v>187</v>
      </c>
      <c r="F26" s="170" t="s">
        <v>187</v>
      </c>
      <c r="G26" s="170"/>
    </row>
    <row r="27" spans="1:7" ht="15">
      <c r="A27" s="170"/>
      <c r="B27" s="189"/>
      <c r="C27" s="170"/>
      <c r="D27" s="170"/>
      <c r="E27" s="170"/>
      <c r="F27" s="170"/>
      <c r="G27" s="170"/>
    </row>
    <row r="28" spans="1:7" ht="15">
      <c r="A28" s="170"/>
      <c r="B28" s="189"/>
      <c r="C28" s="170"/>
      <c r="D28" s="170" t="s">
        <v>187</v>
      </c>
      <c r="E28" s="170" t="str">
        <f>C13</f>
        <v>Телемнев Д</v>
      </c>
      <c r="F28" s="170"/>
      <c r="G28" s="170"/>
    </row>
    <row r="29" spans="1:7" ht="15">
      <c r="A29" s="170"/>
      <c r="B29" s="189"/>
      <c r="C29" s="170"/>
      <c r="D29" s="177" t="s">
        <v>287</v>
      </c>
      <c r="E29" s="172" t="str">
        <f>C14</f>
        <v>Луценко М</v>
      </c>
      <c r="F29" s="170" t="str">
        <f>E30</f>
        <v>Чаплин А</v>
      </c>
      <c r="G29" s="170"/>
    </row>
    <row r="30" spans="1:7" ht="15">
      <c r="A30" s="170"/>
      <c r="B30" s="189"/>
      <c r="C30" s="170"/>
      <c r="D30" s="170" t="s">
        <v>187</v>
      </c>
      <c r="E30" s="168" t="str">
        <f>C17</f>
        <v>Чаплин А</v>
      </c>
      <c r="F30" s="172" t="str">
        <f>E31</f>
        <v>Сладков К</v>
      </c>
      <c r="G30" s="170"/>
    </row>
    <row r="31" spans="1:7" ht="15">
      <c r="A31" s="170"/>
      <c r="B31" s="189"/>
      <c r="C31" s="170"/>
      <c r="D31" s="170" t="s">
        <v>187</v>
      </c>
      <c r="E31" s="166" t="str">
        <f>C18</f>
        <v>Сладков К</v>
      </c>
      <c r="F31" s="168" t="s">
        <v>446</v>
      </c>
      <c r="G31" s="170" t="str">
        <f>F29</f>
        <v>Чаплин А</v>
      </c>
    </row>
    <row r="32" spans="1:8" ht="17.25">
      <c r="A32" s="170"/>
      <c r="B32" s="189"/>
      <c r="C32" s="170"/>
      <c r="D32" s="170" t="s">
        <v>187</v>
      </c>
      <c r="E32" s="170" t="str">
        <f>C21</f>
        <v>Орлов В</v>
      </c>
      <c r="F32" s="168"/>
      <c r="G32" s="172" t="str">
        <f>F30</f>
        <v>Сладков К</v>
      </c>
      <c r="H32" s="181" t="s">
        <v>289</v>
      </c>
    </row>
    <row r="33" spans="1:7" ht="15">
      <c r="A33" s="170"/>
      <c r="B33" s="189"/>
      <c r="C33" s="170"/>
      <c r="D33" s="170" t="s">
        <v>187</v>
      </c>
      <c r="E33" s="172" t="str">
        <f>C22</f>
        <v>Парамонов А</v>
      </c>
      <c r="F33" s="168" t="str">
        <f>E34</f>
        <v>Курков А </v>
      </c>
      <c r="G33" s="170" t="s">
        <v>447</v>
      </c>
    </row>
    <row r="34" spans="1:7" ht="15">
      <c r="A34" s="170"/>
      <c r="B34" s="189"/>
      <c r="C34" s="170"/>
      <c r="D34" s="170" t="s">
        <v>187</v>
      </c>
      <c r="E34" s="168" t="str">
        <f>C23</f>
        <v>Курков А </v>
      </c>
      <c r="F34" s="166" t="str">
        <f>E35</f>
        <v>Ренгартен Д</v>
      </c>
      <c r="G34" s="170"/>
    </row>
    <row r="35" spans="1:7" ht="15">
      <c r="A35" s="170"/>
      <c r="B35" s="189"/>
      <c r="C35" s="170"/>
      <c r="D35" s="170" t="s">
        <v>187</v>
      </c>
      <c r="E35" s="166" t="str">
        <f>C24</f>
        <v>Ренгартен Д</v>
      </c>
      <c r="F35" s="170" t="s">
        <v>448</v>
      </c>
      <c r="G35" s="170"/>
    </row>
    <row r="36" spans="1:7" ht="15">
      <c r="A36" s="170"/>
      <c r="B36" s="189"/>
      <c r="C36" s="170"/>
      <c r="D36" s="170"/>
      <c r="E36" s="170"/>
      <c r="F36" s="170"/>
      <c r="G36" s="170"/>
    </row>
    <row r="37" spans="1:7" ht="15">
      <c r="A37" s="170"/>
      <c r="B37" s="189"/>
      <c r="C37" s="170"/>
      <c r="D37" s="177" t="s">
        <v>293</v>
      </c>
      <c r="E37" s="170" t="s">
        <v>187</v>
      </c>
      <c r="F37" s="170" t="str">
        <f>E28</f>
        <v>Телемнев Д</v>
      </c>
      <c r="G37" s="170"/>
    </row>
    <row r="38" spans="1:7" ht="15">
      <c r="A38" s="170"/>
      <c r="B38" s="189"/>
      <c r="C38" s="170"/>
      <c r="D38" s="170" t="s">
        <v>187</v>
      </c>
      <c r="F38" s="172" t="str">
        <f>E29</f>
        <v>Луценко М</v>
      </c>
      <c r="G38" s="170" t="str">
        <f>F37</f>
        <v>Телемнев Д</v>
      </c>
    </row>
    <row r="39" spans="1:8" ht="17.25">
      <c r="A39" s="170"/>
      <c r="B39" s="189"/>
      <c r="C39" s="170"/>
      <c r="D39" s="170" t="s">
        <v>187</v>
      </c>
      <c r="E39" s="170" t="s">
        <v>187</v>
      </c>
      <c r="F39" s="168" t="str">
        <f>E32</f>
        <v>Орлов В</v>
      </c>
      <c r="G39" s="172" t="str">
        <f>F38</f>
        <v>Луценко М</v>
      </c>
      <c r="H39" s="181" t="s">
        <v>294</v>
      </c>
    </row>
    <row r="40" spans="1:7" ht="15">
      <c r="A40" s="170"/>
      <c r="B40" s="189"/>
      <c r="C40" s="170"/>
      <c r="D40" s="170" t="s">
        <v>187</v>
      </c>
      <c r="E40" s="170" t="s">
        <v>187</v>
      </c>
      <c r="F40" s="166" t="str">
        <f>E33</f>
        <v>Парамонов А</v>
      </c>
      <c r="G40" s="170" t="s">
        <v>449</v>
      </c>
    </row>
    <row r="41" spans="1:7" ht="15">
      <c r="A41" s="170"/>
      <c r="B41" s="189"/>
      <c r="C41" s="170"/>
      <c r="D41" s="170"/>
      <c r="E41" s="170"/>
      <c r="F41" s="170"/>
      <c r="G41" s="170"/>
    </row>
    <row r="42" spans="1:7" ht="15">
      <c r="A42" s="170"/>
      <c r="B42" s="189"/>
      <c r="C42" s="170"/>
      <c r="D42" s="170"/>
      <c r="E42" s="170"/>
      <c r="F42" s="170"/>
      <c r="G42" s="170"/>
    </row>
    <row r="43" spans="1:7" ht="15">
      <c r="A43" s="170"/>
      <c r="B43" s="189"/>
      <c r="C43" s="170"/>
      <c r="D43" s="170"/>
      <c r="E43" s="170"/>
      <c r="F43" s="170"/>
      <c r="G43" s="170"/>
    </row>
    <row r="44" spans="1:7" ht="15">
      <c r="A44" s="170"/>
      <c r="B44" s="189"/>
      <c r="C44" s="170"/>
      <c r="D44" s="170"/>
      <c r="E44" s="170"/>
      <c r="F44" s="170"/>
      <c r="G44" s="170"/>
    </row>
    <row r="45" spans="1:7" ht="15">
      <c r="A45" s="170"/>
      <c r="B45" s="189"/>
      <c r="C45" s="170"/>
      <c r="D45" s="170"/>
      <c r="E45" s="170"/>
      <c r="F45" s="170"/>
      <c r="G45" s="170"/>
    </row>
    <row r="46" spans="1:7" ht="15">
      <c r="A46" s="170"/>
      <c r="B46" s="189"/>
      <c r="D46" s="71" t="s">
        <v>115</v>
      </c>
      <c r="E46" s="154"/>
      <c r="F46" s="154"/>
      <c r="G46" s="155" t="str">
        <f>список!F46</f>
        <v>Иванов А.Е.</v>
      </c>
    </row>
    <row r="47" spans="1:2" ht="15">
      <c r="A47" s="170"/>
      <c r="B47" s="189"/>
    </row>
    <row r="48" spans="1:7" ht="15">
      <c r="A48" s="170"/>
      <c r="B48" s="189"/>
      <c r="C48" s="573" t="s">
        <v>116</v>
      </c>
      <c r="D48" s="573"/>
      <c r="E48" s="154"/>
      <c r="F48" s="154"/>
      <c r="G48" s="155" t="str">
        <f>список!F47</f>
        <v>Точилина Е.М.</v>
      </c>
    </row>
    <row r="49" spans="1:7" ht="15">
      <c r="A49" s="170"/>
      <c r="B49" s="189"/>
      <c r="C49" s="170"/>
      <c r="D49" s="170"/>
      <c r="E49" s="170"/>
      <c r="F49" s="170"/>
      <c r="G49" s="170"/>
    </row>
    <row r="50" spans="1:7" ht="15">
      <c r="A50" s="170"/>
      <c r="B50" s="189"/>
      <c r="C50" s="170"/>
      <c r="D50" s="170"/>
      <c r="E50" s="170"/>
      <c r="F50" s="170"/>
      <c r="G50" s="170"/>
    </row>
    <row r="51" spans="1:7" ht="15">
      <c r="A51" s="170"/>
      <c r="B51" s="189"/>
      <c r="C51" s="170"/>
      <c r="D51" s="170"/>
      <c r="E51" s="170"/>
      <c r="F51" s="170"/>
      <c r="G51" s="170"/>
    </row>
    <row r="52" spans="1:7" ht="15">
      <c r="A52" s="170"/>
      <c r="B52" s="189"/>
      <c r="C52" s="170"/>
      <c r="D52" s="170"/>
      <c r="E52" s="170"/>
      <c r="F52" s="170"/>
      <c r="G52" s="170"/>
    </row>
    <row r="53" spans="1:7" ht="15">
      <c r="A53" s="170"/>
      <c r="B53" s="189"/>
      <c r="C53" s="170"/>
      <c r="D53" s="170"/>
      <c r="E53" s="170"/>
      <c r="F53" s="170"/>
      <c r="G53" s="170"/>
    </row>
  </sheetData>
  <sheetProtection/>
  <mergeCells count="8">
    <mergeCell ref="A6:D6"/>
    <mergeCell ref="A7:H7"/>
    <mergeCell ref="C48:D48"/>
    <mergeCell ref="A1:H1"/>
    <mergeCell ref="A2:H2"/>
    <mergeCell ref="A3:H3"/>
    <mergeCell ref="A4:H4"/>
    <mergeCell ref="A5:H5"/>
  </mergeCells>
  <printOptions/>
  <pageMargins left="0.31496062992126" right="0.118110236220472" top="0.354330708661417" bottom="0.15748031496063" header="0.31496062992126" footer="0.31496062992126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86"/>
  <sheetViews>
    <sheetView showGridLines="0" zoomScalePageLayoutView="0" workbookViewId="0" topLeftCell="A1">
      <selection activeCell="G88" sqref="G88"/>
    </sheetView>
  </sheetViews>
  <sheetFormatPr defaultColWidth="8.75390625" defaultRowHeight="14.25"/>
  <cols>
    <col min="1" max="1" width="3.00390625" style="153" customWidth="1"/>
    <col min="2" max="2" width="5.50390625" style="153" customWidth="1"/>
    <col min="3" max="5" width="15.50390625" style="153" customWidth="1"/>
    <col min="6" max="6" width="15.75390625" style="153" customWidth="1"/>
    <col min="7" max="7" width="14.75390625" style="153" customWidth="1"/>
    <col min="8" max="8" width="4.00390625" style="153" customWidth="1"/>
    <col min="9" max="16384" width="8.75390625" style="153" customWidth="1"/>
  </cols>
  <sheetData>
    <row r="1" spans="1:8" ht="16.5">
      <c r="A1" s="526" t="s">
        <v>0</v>
      </c>
      <c r="B1" s="526"/>
      <c r="C1" s="526"/>
      <c r="D1" s="526"/>
      <c r="E1" s="526"/>
      <c r="F1" s="526"/>
      <c r="G1" s="526"/>
      <c r="H1" s="526"/>
    </row>
    <row r="2" spans="1:8" ht="16.5">
      <c r="A2" s="526" t="s">
        <v>1</v>
      </c>
      <c r="B2" s="526"/>
      <c r="C2" s="526"/>
      <c r="D2" s="526"/>
      <c r="E2" s="526"/>
      <c r="F2" s="526"/>
      <c r="G2" s="526"/>
      <c r="H2" s="526"/>
    </row>
    <row r="3" spans="1:8" ht="16.5">
      <c r="A3" s="526" t="str">
        <f>список!B3</f>
        <v>ПРОТОКОЛ</v>
      </c>
      <c r="B3" s="526"/>
      <c r="C3" s="526"/>
      <c r="D3" s="526"/>
      <c r="E3" s="526"/>
      <c r="F3" s="526"/>
      <c r="G3" s="526"/>
      <c r="H3" s="526"/>
    </row>
    <row r="4" spans="1:8" ht="16.5">
      <c r="A4" s="526" t="str">
        <f>список!A4</f>
        <v>ЧЕМПИОНАТ РОССИИ, МУЖЧИНЫ, ЖЕНЩИНЫ.</v>
      </c>
      <c r="B4" s="526"/>
      <c r="C4" s="526"/>
      <c r="D4" s="526"/>
      <c r="E4" s="526"/>
      <c r="F4" s="526"/>
      <c r="G4" s="526"/>
      <c r="H4" s="526"/>
    </row>
    <row r="5" spans="1:8" ht="16.5">
      <c r="A5" s="526" t="str">
        <f>список!A5</f>
        <v>Бадминтон.    Спорт глухих.</v>
      </c>
      <c r="B5" s="526"/>
      <c r="C5" s="526"/>
      <c r="D5" s="526"/>
      <c r="E5" s="526"/>
      <c r="F5" s="526"/>
      <c r="G5" s="526"/>
      <c r="H5" s="526"/>
    </row>
    <row r="6" spans="1:8" ht="15.75">
      <c r="A6" s="570" t="s">
        <v>9</v>
      </c>
      <c r="B6" s="570"/>
      <c r="C6" s="570"/>
      <c r="D6" s="570"/>
      <c r="E6" s="164"/>
      <c r="F6"/>
      <c r="H6" s="27" t="str">
        <f>Титул!D16</f>
        <v>26-30 января 2022 г.</v>
      </c>
    </row>
    <row r="7" spans="1:8" ht="18.75">
      <c r="A7" s="571" t="s">
        <v>450</v>
      </c>
      <c r="B7" s="571"/>
      <c r="C7" s="571"/>
      <c r="D7" s="571"/>
      <c r="E7" s="571"/>
      <c r="F7" s="571"/>
      <c r="G7" s="571"/>
      <c r="H7" s="571"/>
    </row>
    <row r="9" spans="1:7" ht="15">
      <c r="A9" s="166" t="s">
        <v>187</v>
      </c>
      <c r="B9" s="167" t="s">
        <v>188</v>
      </c>
      <c r="C9" s="167" t="s">
        <v>253</v>
      </c>
      <c r="D9" s="167" t="s">
        <v>254</v>
      </c>
      <c r="E9" s="167" t="s">
        <v>255</v>
      </c>
      <c r="F9" s="167" t="s">
        <v>256</v>
      </c>
      <c r="G9" s="167" t="s">
        <v>257</v>
      </c>
    </row>
    <row r="10" spans="1:7" ht="15">
      <c r="A10" s="168" t="s">
        <v>187</v>
      </c>
      <c r="B10" s="169" t="s">
        <v>258</v>
      </c>
      <c r="C10" s="170" t="str">
        <f>'посев пары'!C27</f>
        <v>Тюрина Е</v>
      </c>
      <c r="D10" s="170" t="s">
        <v>187</v>
      </c>
      <c r="E10" s="170" t="s">
        <v>187</v>
      </c>
      <c r="F10" s="170" t="s">
        <v>187</v>
      </c>
      <c r="G10" s="170" t="s">
        <v>187</v>
      </c>
    </row>
    <row r="11" spans="1:7" ht="15">
      <c r="A11" s="171" t="s">
        <v>189</v>
      </c>
      <c r="B11" s="171" t="s">
        <v>373</v>
      </c>
      <c r="C11" s="172" t="str">
        <f>'посев пары'!C28</f>
        <v>Хакимова К</v>
      </c>
      <c r="D11" s="170" t="str">
        <f>C10</f>
        <v>Тюрина Е</v>
      </c>
      <c r="E11" s="170"/>
      <c r="F11" s="170"/>
      <c r="G11" s="170"/>
    </row>
    <row r="12" spans="1:7" ht="15">
      <c r="A12" s="169" t="s">
        <v>187</v>
      </c>
      <c r="B12" s="169" t="s">
        <v>118</v>
      </c>
      <c r="C12" s="168" t="s">
        <v>118</v>
      </c>
      <c r="D12" s="172" t="str">
        <f>C11</f>
        <v>Хакимова К</v>
      </c>
      <c r="E12" s="170"/>
      <c r="F12" s="170"/>
      <c r="G12" s="170"/>
    </row>
    <row r="13" spans="1:7" ht="15">
      <c r="A13" s="171" t="s">
        <v>190</v>
      </c>
      <c r="B13" s="171" t="s">
        <v>118</v>
      </c>
      <c r="C13" s="166" t="s">
        <v>259</v>
      </c>
      <c r="D13" s="168"/>
      <c r="E13" s="170" t="str">
        <f>D11</f>
        <v>Тюрина Е</v>
      </c>
      <c r="F13" s="170"/>
      <c r="G13" s="170"/>
    </row>
    <row r="14" spans="1:7" ht="15">
      <c r="A14" s="169" t="s">
        <v>187</v>
      </c>
      <c r="B14" s="169" t="s">
        <v>274</v>
      </c>
      <c r="C14" s="170" t="str">
        <f>'посев пары'!C41</f>
        <v>Марисова Кар</v>
      </c>
      <c r="D14" s="168"/>
      <c r="E14" s="172" t="str">
        <f>D12</f>
        <v>Хакимова К</v>
      </c>
      <c r="F14" s="170"/>
      <c r="G14" s="170"/>
    </row>
    <row r="15" spans="1:7" ht="15">
      <c r="A15" s="171" t="s">
        <v>191</v>
      </c>
      <c r="B15" s="171" t="s">
        <v>274</v>
      </c>
      <c r="C15" s="172" t="str">
        <f>'посев пары'!C42</f>
        <v>Марисова Кр</v>
      </c>
      <c r="D15" s="168" t="str">
        <f>C16</f>
        <v>Мамаева У</v>
      </c>
      <c r="E15" s="168" t="s">
        <v>381</v>
      </c>
      <c r="F15" s="170"/>
      <c r="G15" s="170"/>
    </row>
    <row r="16" spans="1:7" ht="15">
      <c r="A16" s="169" t="s">
        <v>187</v>
      </c>
      <c r="B16" s="169" t="s">
        <v>373</v>
      </c>
      <c r="C16" s="168" t="str">
        <f>'посев пары'!C43</f>
        <v>Мамаева У</v>
      </c>
      <c r="D16" s="166" t="str">
        <f>C17</f>
        <v>Зимина С</v>
      </c>
      <c r="E16" s="168"/>
      <c r="F16" s="170"/>
      <c r="G16" s="170"/>
    </row>
    <row r="17" spans="1:7" ht="15">
      <c r="A17" s="171" t="s">
        <v>205</v>
      </c>
      <c r="B17" s="171" t="s">
        <v>373</v>
      </c>
      <c r="C17" s="166" t="str">
        <f>'посев пары'!C44</f>
        <v>Зимина С</v>
      </c>
      <c r="D17" s="170" t="s">
        <v>451</v>
      </c>
      <c r="E17" s="168"/>
      <c r="F17" s="170" t="str">
        <f>E13</f>
        <v>Тюрина Е</v>
      </c>
      <c r="G17" s="170"/>
    </row>
    <row r="18" spans="1:7" ht="15">
      <c r="A18" s="169" t="s">
        <v>187</v>
      </c>
      <c r="B18" s="169" t="s">
        <v>258</v>
      </c>
      <c r="C18" s="170" t="str">
        <f>'посев пары'!C31</f>
        <v>Егорова А</v>
      </c>
      <c r="D18" s="170"/>
      <c r="E18" s="168"/>
      <c r="F18" s="172" t="str">
        <f>E14</f>
        <v>Хакимова К</v>
      </c>
      <c r="G18" s="170"/>
    </row>
    <row r="19" spans="1:7" ht="15">
      <c r="A19" s="171" t="s">
        <v>263</v>
      </c>
      <c r="B19" s="171" t="s">
        <v>55</v>
      </c>
      <c r="C19" s="172" t="str">
        <f>'посев пары'!C32</f>
        <v>Иванковская А</v>
      </c>
      <c r="D19" s="170" t="str">
        <f>C18</f>
        <v>Егорова А</v>
      </c>
      <c r="E19" s="168"/>
      <c r="F19" s="168" t="s">
        <v>452</v>
      </c>
      <c r="G19" s="170"/>
    </row>
    <row r="20" spans="1:7" ht="15">
      <c r="A20" s="169" t="s">
        <v>187</v>
      </c>
      <c r="B20" s="169"/>
      <c r="C20" s="168"/>
      <c r="D20" s="172" t="str">
        <f>C19</f>
        <v>Иванковская А</v>
      </c>
      <c r="E20" s="168"/>
      <c r="F20" s="168"/>
      <c r="G20" s="170"/>
    </row>
    <row r="21" spans="1:7" ht="15">
      <c r="A21" s="171" t="s">
        <v>236</v>
      </c>
      <c r="B21" s="171"/>
      <c r="C21" s="166" t="s">
        <v>265</v>
      </c>
      <c r="D21" s="168"/>
      <c r="E21" s="168" t="str">
        <f>D19</f>
        <v>Егорова А</v>
      </c>
      <c r="F21" s="168"/>
      <c r="G21" s="170"/>
    </row>
    <row r="22" spans="1:7" ht="15">
      <c r="A22" s="169" t="s">
        <v>187</v>
      </c>
      <c r="B22" s="169" t="s">
        <v>258</v>
      </c>
      <c r="C22" s="170" t="str">
        <f>'посев пары'!C35</f>
        <v>Дормидонтова О</v>
      </c>
      <c r="D22" s="168"/>
      <c r="E22" s="166" t="str">
        <f>D20</f>
        <v>Иванковская А</v>
      </c>
      <c r="F22" s="168"/>
      <c r="G22" s="170"/>
    </row>
    <row r="23" spans="1:7" ht="15">
      <c r="A23" s="171" t="s">
        <v>266</v>
      </c>
      <c r="B23" s="171" t="s">
        <v>258</v>
      </c>
      <c r="C23" s="172" t="str">
        <f>'посев пары'!C36</f>
        <v>Горло И</v>
      </c>
      <c r="D23" s="168" t="str">
        <f>C22</f>
        <v>Дормидонтова О</v>
      </c>
      <c r="E23" s="170" t="s">
        <v>444</v>
      </c>
      <c r="F23" s="168"/>
      <c r="G23" s="170"/>
    </row>
    <row r="24" spans="1:7" ht="15">
      <c r="A24" s="169" t="s">
        <v>187</v>
      </c>
      <c r="B24" s="169"/>
      <c r="C24" s="168"/>
      <c r="D24" s="166" t="str">
        <f>C23</f>
        <v>Горло И</v>
      </c>
      <c r="E24" s="170"/>
      <c r="F24" s="168"/>
      <c r="G24" s="170"/>
    </row>
    <row r="25" spans="1:7" ht="15">
      <c r="A25" s="171" t="s">
        <v>267</v>
      </c>
      <c r="B25" s="171"/>
      <c r="C25" s="166" t="s">
        <v>268</v>
      </c>
      <c r="D25" s="170"/>
      <c r="E25" s="170"/>
      <c r="F25" s="168"/>
      <c r="G25" s="170" t="str">
        <f>F17</f>
        <v>Тюрина Е</v>
      </c>
    </row>
    <row r="26" spans="1:8" ht="17.25">
      <c r="A26" s="169" t="s">
        <v>187</v>
      </c>
      <c r="B26" s="169"/>
      <c r="C26" s="170"/>
      <c r="D26" s="170"/>
      <c r="E26" s="170"/>
      <c r="F26" s="168"/>
      <c r="G26" s="172" t="str">
        <f>F18</f>
        <v>Хакимова К</v>
      </c>
      <c r="H26" s="173" t="s">
        <v>269</v>
      </c>
    </row>
    <row r="27" spans="1:7" ht="15">
      <c r="A27" s="171" t="s">
        <v>270</v>
      </c>
      <c r="B27" s="171"/>
      <c r="C27" s="172" t="s">
        <v>453</v>
      </c>
      <c r="D27" s="170" t="str">
        <f>C28</f>
        <v>Николаев Э</v>
      </c>
      <c r="E27" s="170"/>
      <c r="F27" s="168"/>
      <c r="G27" s="174" t="s">
        <v>272</v>
      </c>
    </row>
    <row r="28" spans="1:7" ht="15">
      <c r="A28" s="169" t="s">
        <v>187</v>
      </c>
      <c r="B28" s="169" t="s">
        <v>258</v>
      </c>
      <c r="C28" s="168" t="str">
        <f>'посев пары'!C39</f>
        <v>Николаев Э</v>
      </c>
      <c r="D28" s="172" t="str">
        <f>C29</f>
        <v>Пшичкина Н</v>
      </c>
      <c r="E28" s="170"/>
      <c r="F28" s="168"/>
      <c r="G28" s="170"/>
    </row>
    <row r="29" spans="1:7" ht="15">
      <c r="A29" s="171" t="s">
        <v>273</v>
      </c>
      <c r="B29" s="171" t="s">
        <v>258</v>
      </c>
      <c r="C29" s="166" t="str">
        <f>'посев пары'!C40</f>
        <v>Пшичкина Н</v>
      </c>
      <c r="D29" s="168"/>
      <c r="E29" s="170" t="str">
        <f>D31</f>
        <v>Кузнецова Кс</v>
      </c>
      <c r="F29" s="168"/>
      <c r="G29" s="170"/>
    </row>
    <row r="30" spans="1:7" ht="15">
      <c r="A30" s="169" t="s">
        <v>187</v>
      </c>
      <c r="B30" s="169"/>
      <c r="C30" s="170"/>
      <c r="D30" s="168"/>
      <c r="E30" s="172" t="str">
        <f>D32</f>
        <v>Матвиива Е</v>
      </c>
      <c r="F30" s="168"/>
      <c r="G30" s="170"/>
    </row>
    <row r="31" spans="1:7" ht="15">
      <c r="A31" s="171" t="s">
        <v>275</v>
      </c>
      <c r="B31" s="171"/>
      <c r="C31" s="172" t="s">
        <v>369</v>
      </c>
      <c r="D31" s="168" t="str">
        <f>C32</f>
        <v>Кузнецова Кс</v>
      </c>
      <c r="E31" s="168" t="s">
        <v>454</v>
      </c>
      <c r="F31" s="168"/>
      <c r="G31" s="170"/>
    </row>
    <row r="32" spans="1:7" ht="15">
      <c r="A32" s="169" t="s">
        <v>187</v>
      </c>
      <c r="B32" s="169" t="s">
        <v>258</v>
      </c>
      <c r="C32" s="168" t="str">
        <f>'посев пары'!C33</f>
        <v>Кузнецова Кс</v>
      </c>
      <c r="D32" s="166" t="str">
        <f>C33</f>
        <v>Матвиива Е</v>
      </c>
      <c r="E32" s="168"/>
      <c r="F32" s="168"/>
      <c r="G32" s="170"/>
    </row>
    <row r="33" spans="1:7" ht="15">
      <c r="A33" s="171" t="s">
        <v>278</v>
      </c>
      <c r="B33" s="171" t="s">
        <v>261</v>
      </c>
      <c r="C33" s="166" t="str">
        <f>'посев пары'!C34</f>
        <v>Матвиива Е</v>
      </c>
      <c r="D33" s="170"/>
      <c r="E33" s="168"/>
      <c r="F33" s="168" t="str">
        <f>E29</f>
        <v>Кузнецова Кс</v>
      </c>
      <c r="G33" s="170"/>
    </row>
    <row r="34" spans="1:7" ht="15">
      <c r="A34" s="169" t="s">
        <v>187</v>
      </c>
      <c r="B34" s="169"/>
      <c r="C34" s="170"/>
      <c r="D34" s="170"/>
      <c r="E34" s="168"/>
      <c r="F34" s="166" t="str">
        <f>E30</f>
        <v>Матвиива Е</v>
      </c>
      <c r="G34" s="170"/>
    </row>
    <row r="35" spans="1:7" ht="15">
      <c r="A35" s="171" t="s">
        <v>279</v>
      </c>
      <c r="B35" s="171"/>
      <c r="C35" s="172" t="s">
        <v>455</v>
      </c>
      <c r="D35" s="170" t="str">
        <f>C36</f>
        <v>Топычканова И</v>
      </c>
      <c r="E35" s="168"/>
      <c r="F35" s="170" t="s">
        <v>456</v>
      </c>
      <c r="G35" s="170"/>
    </row>
    <row r="36" spans="1:7" ht="15">
      <c r="A36" s="169" t="s">
        <v>187</v>
      </c>
      <c r="B36" s="169" t="s">
        <v>101</v>
      </c>
      <c r="C36" s="168" t="str">
        <f>'посев пары'!C37</f>
        <v>Топычканова И</v>
      </c>
      <c r="D36" s="172" t="str">
        <f>C37</f>
        <v>Черных Л</v>
      </c>
      <c r="E36" s="168"/>
      <c r="F36" s="170"/>
      <c r="G36" s="170"/>
    </row>
    <row r="37" spans="1:7" ht="15">
      <c r="A37" s="171" t="s">
        <v>281</v>
      </c>
      <c r="B37" s="171" t="s">
        <v>258</v>
      </c>
      <c r="C37" s="166" t="str">
        <f>'посев пары'!C38</f>
        <v>Черных Л</v>
      </c>
      <c r="D37" s="168"/>
      <c r="E37" s="168" t="str">
        <f>D39</f>
        <v>Штайгер О</v>
      </c>
      <c r="F37" s="170"/>
      <c r="G37" s="170"/>
    </row>
    <row r="38" spans="1:7" ht="15">
      <c r="A38" s="169" t="s">
        <v>187</v>
      </c>
      <c r="B38" s="169"/>
      <c r="C38" s="170"/>
      <c r="D38" s="168"/>
      <c r="E38" s="166" t="str">
        <f>D40</f>
        <v>Карпова А</v>
      </c>
      <c r="F38" s="170"/>
      <c r="G38" s="170"/>
    </row>
    <row r="39" spans="1:7" ht="15">
      <c r="A39" s="171" t="s">
        <v>283</v>
      </c>
      <c r="B39" s="171"/>
      <c r="C39" s="172" t="s">
        <v>284</v>
      </c>
      <c r="D39" s="168" t="str">
        <f>C40</f>
        <v>Штайгер О</v>
      </c>
      <c r="E39" s="170" t="s">
        <v>198</v>
      </c>
      <c r="F39" s="170"/>
      <c r="G39" s="170"/>
    </row>
    <row r="40" spans="1:7" ht="15">
      <c r="A40" s="169" t="s">
        <v>187</v>
      </c>
      <c r="B40" s="169" t="s">
        <v>258</v>
      </c>
      <c r="C40" s="168" t="str">
        <f>'посев пары'!C29</f>
        <v>Штайгер О</v>
      </c>
      <c r="D40" s="166" t="str">
        <f>C41</f>
        <v>Карпова А</v>
      </c>
      <c r="E40" s="170"/>
      <c r="F40" s="170"/>
      <c r="G40" s="170"/>
    </row>
    <row r="41" spans="1:7" ht="15">
      <c r="A41" s="171" t="s">
        <v>286</v>
      </c>
      <c r="B41" s="171" t="s">
        <v>55</v>
      </c>
      <c r="C41" s="166" t="str">
        <f>'посев пары'!C30</f>
        <v>Карпова А</v>
      </c>
      <c r="D41" s="170"/>
      <c r="E41" s="170"/>
      <c r="F41" s="170"/>
      <c r="G41" s="170"/>
    </row>
    <row r="42" spans="1:7" ht="15">
      <c r="A42" s="175"/>
      <c r="B42" s="170"/>
      <c r="D42" s="170"/>
      <c r="E42" s="170"/>
      <c r="F42" s="170"/>
      <c r="G42" s="170"/>
    </row>
    <row r="43" spans="1:6" ht="15">
      <c r="A43" s="170" t="s">
        <v>187</v>
      </c>
      <c r="B43" s="170" t="s">
        <v>118</v>
      </c>
      <c r="C43" s="170" t="s">
        <v>187</v>
      </c>
      <c r="D43" s="176" t="str">
        <f>D15</f>
        <v>Мамаева У</v>
      </c>
      <c r="E43" s="170" t="s">
        <v>187</v>
      </c>
      <c r="F43" s="170" t="s">
        <v>118</v>
      </c>
    </row>
    <row r="44" spans="1:6" ht="15">
      <c r="A44" s="170" t="s">
        <v>187</v>
      </c>
      <c r="B44" s="170" t="s">
        <v>118</v>
      </c>
      <c r="C44" s="177" t="s">
        <v>287</v>
      </c>
      <c r="D44" s="178" t="str">
        <f>D16</f>
        <v>Зимина С</v>
      </c>
      <c r="E44" s="170" t="str">
        <f>D45</f>
        <v>Дормидонтова О</v>
      </c>
      <c r="F44" s="170" t="s">
        <v>187</v>
      </c>
    </row>
    <row r="45" spans="1:6" ht="15">
      <c r="A45" s="170" t="s">
        <v>187</v>
      </c>
      <c r="B45" s="170" t="s">
        <v>118</v>
      </c>
      <c r="C45" s="170" t="s">
        <v>187</v>
      </c>
      <c r="D45" s="179" t="str">
        <f>D23</f>
        <v>Дормидонтова О</v>
      </c>
      <c r="E45" s="172" t="str">
        <f>D46</f>
        <v>Горло И</v>
      </c>
      <c r="F45" s="170" t="s">
        <v>187</v>
      </c>
    </row>
    <row r="46" spans="1:6" ht="14.25" customHeight="1">
      <c r="A46" s="170" t="s">
        <v>187</v>
      </c>
      <c r="B46" s="170" t="s">
        <v>118</v>
      </c>
      <c r="C46" s="170" t="s">
        <v>187</v>
      </c>
      <c r="D46" s="180" t="str">
        <f>D24</f>
        <v>Горло И</v>
      </c>
      <c r="E46" s="168" t="s">
        <v>457</v>
      </c>
      <c r="F46" s="170" t="str">
        <f>E44</f>
        <v>Дормидонтова О</v>
      </c>
    </row>
    <row r="47" spans="1:7" ht="14.25" customHeight="1">
      <c r="A47" s="170" t="s">
        <v>187</v>
      </c>
      <c r="B47" s="170" t="s">
        <v>118</v>
      </c>
      <c r="C47" s="170" t="s">
        <v>187</v>
      </c>
      <c r="D47" s="176" t="str">
        <f>D27</f>
        <v>Николаев Э</v>
      </c>
      <c r="E47" s="168" t="s">
        <v>118</v>
      </c>
      <c r="F47" s="172" t="str">
        <f>E45</f>
        <v>Горло И</v>
      </c>
      <c r="G47" s="181" t="s">
        <v>289</v>
      </c>
    </row>
    <row r="48" spans="1:6" ht="14.25" customHeight="1">
      <c r="A48" s="170" t="s">
        <v>187</v>
      </c>
      <c r="B48" s="170" t="s">
        <v>118</v>
      </c>
      <c r="C48" s="170" t="s">
        <v>187</v>
      </c>
      <c r="D48" s="178" t="str">
        <f>D28</f>
        <v>Пшичкина Н</v>
      </c>
      <c r="E48" s="168" t="str">
        <f>D47</f>
        <v>Николаев Э</v>
      </c>
      <c r="F48" s="170" t="s">
        <v>458</v>
      </c>
    </row>
    <row r="49" spans="1:6" ht="14.25" customHeight="1">
      <c r="A49" s="170" t="s">
        <v>187</v>
      </c>
      <c r="B49" s="170" t="s">
        <v>118</v>
      </c>
      <c r="C49" s="170" t="s">
        <v>187</v>
      </c>
      <c r="D49" s="179" t="str">
        <f>D35</f>
        <v>Топычканова И</v>
      </c>
      <c r="E49" s="166" t="str">
        <f>D48</f>
        <v>Пшичкина Н</v>
      </c>
      <c r="F49" s="170" t="s">
        <v>118</v>
      </c>
    </row>
    <row r="50" spans="1:6" ht="15">
      <c r="A50" s="170" t="s">
        <v>187</v>
      </c>
      <c r="B50" s="170" t="s">
        <v>118</v>
      </c>
      <c r="C50" s="170" t="s">
        <v>187</v>
      </c>
      <c r="D50" s="180" t="str">
        <f>D36</f>
        <v>Черных Л</v>
      </c>
      <c r="E50" s="170" t="s">
        <v>436</v>
      </c>
      <c r="F50" s="170" t="s">
        <v>187</v>
      </c>
    </row>
    <row r="51" spans="1:6" ht="15">
      <c r="A51" s="170"/>
      <c r="B51" s="170"/>
      <c r="C51" s="170"/>
      <c r="D51" s="176"/>
      <c r="E51" s="170"/>
      <c r="F51" s="170"/>
    </row>
    <row r="52" spans="1:7" ht="15">
      <c r="A52" s="170"/>
      <c r="B52" s="170"/>
      <c r="D52" s="71" t="s">
        <v>115</v>
      </c>
      <c r="E52" s="154"/>
      <c r="F52" s="154"/>
      <c r="G52" s="155" t="str">
        <f>MD!G46</f>
        <v>Иванов А.Е.</v>
      </c>
    </row>
    <row r="53" spans="1:2" ht="15">
      <c r="A53" s="170"/>
      <c r="B53" s="170"/>
    </row>
    <row r="54" spans="1:7" ht="15">
      <c r="A54" s="170"/>
      <c r="B54" s="170"/>
      <c r="C54" s="573" t="s">
        <v>116</v>
      </c>
      <c r="D54" s="573"/>
      <c r="E54" s="154"/>
      <c r="F54" s="154"/>
      <c r="G54" s="155" t="str">
        <f>MD!G48</f>
        <v>Точилина Е.М.</v>
      </c>
    </row>
    <row r="55" spans="1:7" ht="15">
      <c r="A55" s="170"/>
      <c r="B55" s="170"/>
      <c r="C55" s="71"/>
      <c r="D55" s="71"/>
      <c r="E55" s="182"/>
      <c r="F55" s="182"/>
      <c r="G55" s="155"/>
    </row>
    <row r="56" spans="1:6" ht="15">
      <c r="A56" s="170"/>
      <c r="B56" s="170"/>
      <c r="C56" s="170"/>
      <c r="D56" s="170"/>
      <c r="E56" s="170"/>
      <c r="F56" s="170"/>
    </row>
    <row r="57" spans="1:8" ht="16.5">
      <c r="A57" s="526" t="s">
        <v>0</v>
      </c>
      <c r="B57" s="526"/>
      <c r="C57" s="526"/>
      <c r="D57" s="526"/>
      <c r="E57" s="526"/>
      <c r="F57" s="526"/>
      <c r="G57" s="526"/>
      <c r="H57" s="526"/>
    </row>
    <row r="58" spans="1:8" ht="16.5">
      <c r="A58" s="526" t="s">
        <v>1</v>
      </c>
      <c r="B58" s="526"/>
      <c r="C58" s="526"/>
      <c r="D58" s="526"/>
      <c r="E58" s="526"/>
      <c r="F58" s="526"/>
      <c r="G58" s="526"/>
      <c r="H58" s="526"/>
    </row>
    <row r="59" spans="1:8" ht="16.5">
      <c r="A59" s="526" t="str">
        <f>A3</f>
        <v>ПРОТОКОЛ</v>
      </c>
      <c r="B59" s="526"/>
      <c r="C59" s="526"/>
      <c r="D59" s="526"/>
      <c r="E59" s="526"/>
      <c r="F59" s="526"/>
      <c r="G59" s="526"/>
      <c r="H59" s="526"/>
    </row>
    <row r="60" spans="1:8" ht="16.5">
      <c r="A60" s="526" t="str">
        <f>A4</f>
        <v>ЧЕМПИОНАТ РОССИИ, МУЖЧИНЫ, ЖЕНЩИНЫ.</v>
      </c>
      <c r="B60" s="526"/>
      <c r="C60" s="526"/>
      <c r="D60" s="526"/>
      <c r="E60" s="526"/>
      <c r="F60" s="526"/>
      <c r="G60" s="526"/>
      <c r="H60" s="526"/>
    </row>
    <row r="61" spans="1:8" ht="16.5">
      <c r="A61" s="526" t="str">
        <f>A5</f>
        <v>Бадминтон.    Спорт глухих.</v>
      </c>
      <c r="B61" s="526"/>
      <c r="C61" s="526"/>
      <c r="D61" s="526"/>
      <c r="E61" s="526"/>
      <c r="F61" s="526"/>
      <c r="G61" s="526"/>
      <c r="H61" s="526"/>
    </row>
    <row r="62" spans="1:8" ht="15.75">
      <c r="A62" s="570" t="s">
        <v>9</v>
      </c>
      <c r="B62" s="570"/>
      <c r="C62" s="570"/>
      <c r="D62" s="570"/>
      <c r="E62" s="164"/>
      <c r="F62"/>
      <c r="H62" s="27" t="str">
        <f>H6</f>
        <v>26-30 января 2022 г.</v>
      </c>
    </row>
    <row r="63" spans="1:8" ht="18.75">
      <c r="A63" s="571" t="s">
        <v>450</v>
      </c>
      <c r="B63" s="571"/>
      <c r="C63" s="571"/>
      <c r="D63" s="571"/>
      <c r="E63" s="571"/>
      <c r="F63" s="571"/>
      <c r="G63" s="571"/>
      <c r="H63" s="571"/>
    </row>
    <row r="65" spans="1:6" ht="15">
      <c r="A65" s="170"/>
      <c r="B65" s="170"/>
      <c r="C65" s="170"/>
      <c r="D65" s="170"/>
      <c r="E65" s="170"/>
      <c r="F65" s="170"/>
    </row>
    <row r="66" spans="1:6" ht="14.25" customHeight="1">
      <c r="A66" s="170" t="s">
        <v>187</v>
      </c>
      <c r="B66" s="170" t="s">
        <v>118</v>
      </c>
      <c r="C66" s="170" t="s">
        <v>187</v>
      </c>
      <c r="D66" s="170" t="s">
        <v>187</v>
      </c>
      <c r="E66" s="170" t="str">
        <f>D43</f>
        <v>Мамаева У</v>
      </c>
      <c r="F66" s="170" t="s">
        <v>187</v>
      </c>
    </row>
    <row r="67" spans="1:6" ht="14.25" customHeight="1">
      <c r="A67" s="170" t="s">
        <v>187</v>
      </c>
      <c r="B67" s="170" t="s">
        <v>118</v>
      </c>
      <c r="C67" s="170" t="s">
        <v>187</v>
      </c>
      <c r="D67" s="177" t="s">
        <v>293</v>
      </c>
      <c r="E67" s="172" t="str">
        <f>D44</f>
        <v>Зимина С</v>
      </c>
      <c r="F67" s="176" t="str">
        <f>E66</f>
        <v>Мамаева У</v>
      </c>
    </row>
    <row r="68" spans="1:7" ht="14.25" customHeight="1">
      <c r="A68" s="170" t="s">
        <v>187</v>
      </c>
      <c r="B68" s="170" t="s">
        <v>118</v>
      </c>
      <c r="C68" s="170" t="s">
        <v>187</v>
      </c>
      <c r="D68" s="170" t="s">
        <v>187</v>
      </c>
      <c r="E68" s="168" t="str">
        <f>D49</f>
        <v>Топычканова И</v>
      </c>
      <c r="F68" s="178" t="str">
        <f>E67</f>
        <v>Зимина С</v>
      </c>
      <c r="G68" s="181" t="s">
        <v>294</v>
      </c>
    </row>
    <row r="69" spans="1:6" ht="15">
      <c r="A69" s="170" t="s">
        <v>187</v>
      </c>
      <c r="B69" s="170" t="s">
        <v>118</v>
      </c>
      <c r="C69" s="170" t="s">
        <v>187</v>
      </c>
      <c r="D69" s="170" t="s">
        <v>187</v>
      </c>
      <c r="E69" s="166" t="str">
        <f>D50</f>
        <v>Черных Л</v>
      </c>
      <c r="F69" s="170" t="s">
        <v>459</v>
      </c>
    </row>
    <row r="70" spans="1:6" ht="15">
      <c r="A70" s="170" t="s">
        <v>187</v>
      </c>
      <c r="B70" s="170" t="s">
        <v>118</v>
      </c>
      <c r="C70" s="170" t="s">
        <v>187</v>
      </c>
      <c r="D70" s="170" t="s">
        <v>187</v>
      </c>
      <c r="E70" s="170" t="s">
        <v>187</v>
      </c>
      <c r="F70" s="170" t="s">
        <v>118</v>
      </c>
    </row>
    <row r="71" spans="1:6" ht="15">
      <c r="A71" s="170"/>
      <c r="B71" s="170"/>
      <c r="C71" s="170"/>
      <c r="D71" s="177" t="s">
        <v>460</v>
      </c>
      <c r="E71" s="172" t="str">
        <f>C14</f>
        <v>Марисова Кар</v>
      </c>
      <c r="F71" s="170"/>
    </row>
    <row r="72" spans="1:6" ht="15">
      <c r="A72" s="170"/>
      <c r="B72" s="170"/>
      <c r="C72" s="170"/>
      <c r="D72" s="170"/>
      <c r="E72" s="183" t="str">
        <f>C15</f>
        <v>Марисова Кр</v>
      </c>
      <c r="F72" s="170"/>
    </row>
    <row r="73" spans="1:6" ht="15">
      <c r="A73" s="170" t="s">
        <v>187</v>
      </c>
      <c r="B73" s="170" t="s">
        <v>118</v>
      </c>
      <c r="C73" s="170" t="s">
        <v>187</v>
      </c>
      <c r="D73" s="170" t="s">
        <v>187</v>
      </c>
      <c r="E73" s="170" t="s">
        <v>187</v>
      </c>
      <c r="F73" s="170" t="s">
        <v>187</v>
      </c>
    </row>
    <row r="84" spans="4:7" ht="15">
      <c r="D84" s="71" t="s">
        <v>115</v>
      </c>
      <c r="E84" s="154"/>
      <c r="F84" s="154"/>
      <c r="G84" s="155" t="s">
        <v>16</v>
      </c>
    </row>
    <row r="86" spans="3:7" ht="15">
      <c r="C86" s="573" t="s">
        <v>116</v>
      </c>
      <c r="D86" s="573"/>
      <c r="E86" s="154"/>
      <c r="F86" s="154"/>
      <c r="G86" s="155" t="s">
        <v>90</v>
      </c>
    </row>
  </sheetData>
  <sheetProtection/>
  <mergeCells count="16">
    <mergeCell ref="C86:D86"/>
    <mergeCell ref="A59:H59"/>
    <mergeCell ref="A60:H60"/>
    <mergeCell ref="A61:H61"/>
    <mergeCell ref="A62:D62"/>
    <mergeCell ref="A63:H63"/>
    <mergeCell ref="A6:D6"/>
    <mergeCell ref="A7:H7"/>
    <mergeCell ref="C54:D54"/>
    <mergeCell ref="A57:H57"/>
    <mergeCell ref="A58:H58"/>
    <mergeCell ref="A1:H1"/>
    <mergeCell ref="A2:H2"/>
    <mergeCell ref="A3:H3"/>
    <mergeCell ref="A4:H4"/>
    <mergeCell ref="A5:H5"/>
  </mergeCells>
  <printOptions/>
  <pageMargins left="0.31496062992126" right="0.118110236220472" top="0.354330708661417" bottom="0.15748031496063" header="0.31496062992126" footer="0.31496062992126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52"/>
  <sheetViews>
    <sheetView zoomScalePageLayoutView="0" workbookViewId="0" topLeftCell="A1">
      <selection activeCell="D47" sqref="D47"/>
    </sheetView>
  </sheetViews>
  <sheetFormatPr defaultColWidth="9.00390625" defaultRowHeight="14.25"/>
  <cols>
    <col min="1" max="2" width="8.75390625" style="0" customWidth="1"/>
    <col min="3" max="3" width="3.50390625" style="77" customWidth="1"/>
    <col min="4" max="4" width="23.50390625" style="78" customWidth="1"/>
    <col min="5" max="5" width="7.625" style="78" customWidth="1"/>
    <col min="6" max="6" width="25.375" style="78" customWidth="1"/>
    <col min="7" max="7" width="7.625" style="78" customWidth="1"/>
    <col min="8" max="8" width="5.00390625" style="78" customWidth="1"/>
    <col min="9" max="9" width="3.50390625" style="78" customWidth="1"/>
    <col min="10" max="10" width="19.125" style="78" customWidth="1"/>
    <col min="11" max="11" width="14.125" style="78" customWidth="1"/>
    <col min="12" max="16384" width="8.25390625" style="78" customWidth="1"/>
  </cols>
  <sheetData>
    <row r="1" spans="1:11" ht="16.5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156"/>
    </row>
    <row r="2" spans="1:11" s="74" customFormat="1" ht="18.75">
      <c r="A2" s="527" t="s">
        <v>1</v>
      </c>
      <c r="B2" s="527"/>
      <c r="C2" s="527"/>
      <c r="D2" s="527"/>
      <c r="E2" s="527"/>
      <c r="F2" s="527"/>
      <c r="G2" s="527"/>
      <c r="H2" s="527"/>
      <c r="I2" s="527"/>
      <c r="J2" s="527"/>
      <c r="K2" s="156"/>
    </row>
    <row r="3" spans="1:10" s="75" customFormat="1" ht="16.5">
      <c r="A3" s="527" t="str">
        <f>Титул!B12</f>
        <v>ЧЕМПИОНАТ РОССИИ, МУЖЧИНЫ, ЖЕНЩИНЫ.</v>
      </c>
      <c r="B3" s="527"/>
      <c r="C3" s="527"/>
      <c r="D3" s="527"/>
      <c r="E3" s="527"/>
      <c r="F3" s="527"/>
      <c r="G3" s="527"/>
      <c r="H3" s="527"/>
      <c r="I3" s="527"/>
      <c r="J3" s="527"/>
    </row>
    <row r="4" spans="1:11" s="75" customFormat="1" ht="16.5">
      <c r="A4" s="527" t="str">
        <f>Титул!B13</f>
        <v>Бадминтон.    Спорт глухих.</v>
      </c>
      <c r="B4" s="527"/>
      <c r="C4" s="527"/>
      <c r="D4" s="527"/>
      <c r="E4" s="527"/>
      <c r="F4" s="527"/>
      <c r="G4" s="527"/>
      <c r="H4" s="527"/>
      <c r="I4" s="527"/>
      <c r="J4" s="527"/>
      <c r="K4" s="157"/>
    </row>
    <row r="5" spans="2:10" s="75" customFormat="1" ht="15.75">
      <c r="B5" s="29" t="str">
        <f>список!B6</f>
        <v>Нижегородская обл. б/о Изумрудное</v>
      </c>
      <c r="D5" s="79"/>
      <c r="E5" s="79"/>
      <c r="F5" s="79"/>
      <c r="G5" s="79"/>
      <c r="H5" s="79"/>
      <c r="I5" s="79"/>
      <c r="J5" s="31" t="str">
        <f>список!G6</f>
        <v>26-30 января 2022 г.</v>
      </c>
    </row>
    <row r="6" spans="1:10" s="75" customFormat="1" ht="16.5">
      <c r="A6" s="605" t="s">
        <v>461</v>
      </c>
      <c r="B6" s="605"/>
      <c r="C6" s="605"/>
      <c r="D6" s="605"/>
      <c r="E6" s="605"/>
      <c r="F6" s="605"/>
      <c r="G6" s="605"/>
      <c r="H6" s="605"/>
      <c r="I6" s="605"/>
      <c r="J6" s="605"/>
    </row>
    <row r="7" spans="3:11" s="76" customFormat="1" ht="15.75">
      <c r="C7" s="520"/>
      <c r="D7" s="520"/>
      <c r="E7" s="520"/>
      <c r="F7" s="520"/>
      <c r="G7" s="520"/>
      <c r="H7" s="520"/>
      <c r="I7" s="520"/>
      <c r="J7" s="520"/>
      <c r="K7" s="520"/>
    </row>
    <row r="8" spans="3:11" ht="15.75" customHeight="1">
      <c r="C8" s="606" t="s">
        <v>402</v>
      </c>
      <c r="D8" s="607"/>
      <c r="E8" s="607"/>
      <c r="F8" s="607"/>
      <c r="G8" s="608"/>
      <c r="H8" s="81"/>
      <c r="I8" s="520"/>
      <c r="J8" s="520"/>
      <c r="K8" s="520"/>
    </row>
    <row r="9" spans="3:11" ht="16.5">
      <c r="C9" s="82" t="s">
        <v>120</v>
      </c>
      <c r="D9" s="83" t="s">
        <v>399</v>
      </c>
      <c r="E9" s="84" t="s">
        <v>400</v>
      </c>
      <c r="F9" s="85" t="s">
        <v>399</v>
      </c>
      <c r="G9" s="86" t="s">
        <v>400</v>
      </c>
      <c r="H9" s="81"/>
      <c r="I9" s="158"/>
      <c r="J9" s="159"/>
      <c r="K9" s="158"/>
    </row>
    <row r="10" spans="3:11" ht="16.5">
      <c r="C10" s="87">
        <v>1</v>
      </c>
      <c r="D10" s="88" t="str">
        <f>MD!F18</f>
        <v>Карпов А</v>
      </c>
      <c r="E10" s="89" t="s">
        <v>31</v>
      </c>
      <c r="F10" s="88" t="str">
        <f>MD!F19</f>
        <v>Ефремов М</v>
      </c>
      <c r="G10" s="90" t="s">
        <v>31</v>
      </c>
      <c r="H10" s="81"/>
      <c r="I10" s="158"/>
      <c r="J10" s="158"/>
      <c r="K10" s="158"/>
    </row>
    <row r="11" spans="3:11" ht="16.5">
      <c r="C11" s="91">
        <v>2</v>
      </c>
      <c r="D11" s="92" t="str">
        <f>MD!E22</f>
        <v>Гуломзода Ш</v>
      </c>
      <c r="E11" s="93" t="s">
        <v>31</v>
      </c>
      <c r="F11" s="92" t="str">
        <f>MD!E23</f>
        <v>Румянцев Д</v>
      </c>
      <c r="G11" s="94" t="s">
        <v>31</v>
      </c>
      <c r="H11" s="81"/>
      <c r="I11" s="158"/>
      <c r="J11" s="158"/>
      <c r="K11" s="158"/>
    </row>
    <row r="12" spans="3:11" ht="16.5">
      <c r="C12" s="95">
        <v>3</v>
      </c>
      <c r="D12" s="96" t="str">
        <f>MD!D16</f>
        <v>Антонов В</v>
      </c>
      <c r="E12" s="97" t="s">
        <v>15</v>
      </c>
      <c r="F12" s="98" t="str">
        <f>MD!D17</f>
        <v>Попков А</v>
      </c>
      <c r="G12" s="90" t="s">
        <v>31</v>
      </c>
      <c r="H12" s="81"/>
      <c r="I12" s="80"/>
      <c r="J12" s="80"/>
      <c r="K12" s="80"/>
    </row>
    <row r="13" spans="3:11" ht="16.5">
      <c r="C13" s="99">
        <v>3</v>
      </c>
      <c r="D13" s="100" t="str">
        <f>MD!D20</f>
        <v>Васильев А</v>
      </c>
      <c r="E13" s="101" t="s">
        <v>31</v>
      </c>
      <c r="F13" s="102" t="str">
        <f>MD!D21</f>
        <v>Ильин В</v>
      </c>
      <c r="G13" s="103" t="s">
        <v>31</v>
      </c>
      <c r="H13" s="81"/>
      <c r="I13" s="158"/>
      <c r="J13" s="158"/>
      <c r="K13" s="158"/>
    </row>
    <row r="14" spans="3:11" ht="15.75" customHeight="1">
      <c r="C14" s="104">
        <v>5</v>
      </c>
      <c r="D14" s="105" t="str">
        <f>MD!G31</f>
        <v>Чаплин А</v>
      </c>
      <c r="E14" s="106" t="s">
        <v>31</v>
      </c>
      <c r="F14" s="107" t="str">
        <f>MD!G32</f>
        <v>Сладков К</v>
      </c>
      <c r="G14" s="108" t="s">
        <v>31</v>
      </c>
      <c r="H14" s="81"/>
      <c r="I14" s="160"/>
      <c r="J14" s="161"/>
      <c r="K14" s="162"/>
    </row>
    <row r="15" spans="3:11" ht="16.5">
      <c r="C15" s="104">
        <v>6</v>
      </c>
      <c r="D15" s="105" t="str">
        <f>MD!F33</f>
        <v>Курков А </v>
      </c>
      <c r="E15" s="106" t="s">
        <v>55</v>
      </c>
      <c r="F15" s="107" t="str">
        <f>MD!F34</f>
        <v>Ренгартен Д</v>
      </c>
      <c r="G15" s="108" t="s">
        <v>31</v>
      </c>
      <c r="H15" s="81"/>
      <c r="I15" s="160"/>
      <c r="J15" s="161"/>
      <c r="K15" s="162"/>
    </row>
    <row r="16" spans="3:11" ht="16.5">
      <c r="C16" s="104">
        <v>7</v>
      </c>
      <c r="D16" s="105" t="str">
        <f>MD!G38</f>
        <v>Телемнев Д</v>
      </c>
      <c r="E16" s="106" t="s">
        <v>15</v>
      </c>
      <c r="F16" s="109" t="str">
        <f>MD!G39</f>
        <v>Луценко М</v>
      </c>
      <c r="G16" s="110" t="s">
        <v>52</v>
      </c>
      <c r="H16" s="81"/>
      <c r="I16" s="160"/>
      <c r="J16" s="161"/>
      <c r="K16" s="160"/>
    </row>
    <row r="17" spans="3:11" ht="16.5">
      <c r="C17" s="111">
        <v>8</v>
      </c>
      <c r="D17" s="112" t="str">
        <f>MD!F39</f>
        <v>Орлов В</v>
      </c>
      <c r="E17" s="113" t="s">
        <v>81</v>
      </c>
      <c r="F17" s="114" t="str">
        <f>MD!F40</f>
        <v>Парамонов А</v>
      </c>
      <c r="G17" s="115" t="s">
        <v>15</v>
      </c>
      <c r="H17" s="81"/>
      <c r="I17" s="160"/>
      <c r="J17" s="161"/>
      <c r="K17" s="160"/>
    </row>
    <row r="18" spans="3:11" ht="16.5">
      <c r="C18" s="78"/>
      <c r="H18" s="81"/>
      <c r="I18" s="160"/>
      <c r="J18" s="161"/>
      <c r="K18" s="160"/>
    </row>
    <row r="19" spans="3:11" ht="18" customHeight="1">
      <c r="C19" s="606" t="s">
        <v>406</v>
      </c>
      <c r="D19" s="607"/>
      <c r="E19" s="607"/>
      <c r="F19" s="607"/>
      <c r="G19" s="608"/>
      <c r="H19" s="81"/>
      <c r="I19" s="160"/>
      <c r="J19" s="161"/>
      <c r="K19" s="160"/>
    </row>
    <row r="20" spans="3:11" ht="16.5">
      <c r="C20" s="116" t="s">
        <v>120</v>
      </c>
      <c r="D20" s="117" t="s">
        <v>399</v>
      </c>
      <c r="E20" s="118" t="s">
        <v>400</v>
      </c>
      <c r="F20" s="119" t="s">
        <v>399</v>
      </c>
      <c r="G20" s="120" t="s">
        <v>400</v>
      </c>
      <c r="H20" s="81"/>
      <c r="I20" s="160"/>
      <c r="J20" s="161"/>
      <c r="K20" s="160"/>
    </row>
    <row r="21" spans="3:11" ht="17.25">
      <c r="C21" s="87">
        <v>1</v>
      </c>
      <c r="D21" s="121" t="str">
        <f>WD!G25</f>
        <v>Тюрина Е</v>
      </c>
      <c r="E21" s="122" t="s">
        <v>31</v>
      </c>
      <c r="F21" s="123" t="str">
        <f>WD!G26</f>
        <v>Хакимова К</v>
      </c>
      <c r="G21" s="124" t="s">
        <v>52</v>
      </c>
      <c r="H21" s="81"/>
      <c r="I21" s="163"/>
      <c r="J21" s="163"/>
      <c r="K21" s="163"/>
    </row>
    <row r="22" spans="3:11" ht="17.25">
      <c r="C22" s="87">
        <v>2</v>
      </c>
      <c r="D22" s="121" t="str">
        <f>WD!F33</f>
        <v>Кузнецова Кс</v>
      </c>
      <c r="E22" s="122" t="s">
        <v>31</v>
      </c>
      <c r="F22" s="123" t="str">
        <f>WD!F34</f>
        <v>Матвиива Е</v>
      </c>
      <c r="G22" s="125" t="s">
        <v>81</v>
      </c>
      <c r="H22" s="81"/>
      <c r="I22" s="163"/>
      <c r="J22" s="163"/>
      <c r="K22" s="163"/>
    </row>
    <row r="23" spans="3:11" ht="17.25">
      <c r="C23" s="95">
        <v>3</v>
      </c>
      <c r="D23" s="126" t="str">
        <f>WD!E21</f>
        <v>Егорова А</v>
      </c>
      <c r="E23" s="122" t="s">
        <v>31</v>
      </c>
      <c r="F23" s="126" t="str">
        <f>WD!E22</f>
        <v>Иванковская А</v>
      </c>
      <c r="G23" s="125" t="s">
        <v>55</v>
      </c>
      <c r="H23" s="81"/>
      <c r="I23" s="163"/>
      <c r="J23" s="163"/>
      <c r="K23" s="163"/>
    </row>
    <row r="24" spans="3:11" ht="17.25">
      <c r="C24" s="87">
        <v>3</v>
      </c>
      <c r="D24" s="123" t="str">
        <f>WD!E37</f>
        <v>Штайгер О</v>
      </c>
      <c r="E24" s="122" t="s">
        <v>31</v>
      </c>
      <c r="F24" s="123" t="str">
        <f>WD!E38</f>
        <v>Карпова А</v>
      </c>
      <c r="G24" s="127" t="s">
        <v>55</v>
      </c>
      <c r="H24" s="81"/>
      <c r="I24" s="163"/>
      <c r="J24" s="163"/>
      <c r="K24" s="163"/>
    </row>
    <row r="25" spans="3:11" ht="17.25">
      <c r="C25" s="104">
        <v>5</v>
      </c>
      <c r="D25" s="107" t="str">
        <f>WD!F46</f>
        <v>Дормидонтова О</v>
      </c>
      <c r="E25" s="128" t="s">
        <v>31</v>
      </c>
      <c r="F25" s="107" t="str">
        <f>WD!F47</f>
        <v>Горло И</v>
      </c>
      <c r="G25" s="108" t="s">
        <v>31</v>
      </c>
      <c r="H25" s="81"/>
      <c r="I25" s="163"/>
      <c r="J25" s="163"/>
      <c r="K25" s="163"/>
    </row>
    <row r="26" spans="3:11" ht="17.25">
      <c r="C26" s="129">
        <v>6</v>
      </c>
      <c r="D26" s="109" t="str">
        <f>WD!E48</f>
        <v>Николаев Э</v>
      </c>
      <c r="E26" s="130" t="s">
        <v>31</v>
      </c>
      <c r="F26" s="109" t="str">
        <f>WD!E49</f>
        <v>Пшичкина Н</v>
      </c>
      <c r="G26" s="110" t="s">
        <v>31</v>
      </c>
      <c r="H26" s="81"/>
      <c r="I26" s="163"/>
      <c r="J26" s="163"/>
      <c r="K26" s="163"/>
    </row>
    <row r="27" spans="3:11" ht="17.25">
      <c r="C27" s="129">
        <v>7</v>
      </c>
      <c r="D27" s="109" t="str">
        <f>WD!F67</f>
        <v>Мамаева У</v>
      </c>
      <c r="E27" s="130" t="s">
        <v>52</v>
      </c>
      <c r="F27" s="109" t="str">
        <f>WD!F68</f>
        <v>Зимина С</v>
      </c>
      <c r="G27" s="110" t="s">
        <v>52</v>
      </c>
      <c r="H27" s="81"/>
      <c r="I27" s="163"/>
      <c r="J27" s="163"/>
      <c r="K27" s="163"/>
    </row>
    <row r="28" spans="3:11" ht="17.25">
      <c r="C28" s="129">
        <v>8</v>
      </c>
      <c r="D28" s="109" t="str">
        <f>WD!E68</f>
        <v>Топычканова И</v>
      </c>
      <c r="E28" s="130" t="s">
        <v>101</v>
      </c>
      <c r="F28" s="109" t="str">
        <f>WD!E69</f>
        <v>Черных Л</v>
      </c>
      <c r="G28" s="110" t="s">
        <v>31</v>
      </c>
      <c r="H28" s="81"/>
      <c r="I28" s="163"/>
      <c r="J28" s="163"/>
      <c r="K28" s="163"/>
    </row>
    <row r="29" spans="3:11" ht="17.25">
      <c r="C29" s="111">
        <v>9</v>
      </c>
      <c r="D29" s="114" t="str">
        <f>WD!E71</f>
        <v>Марисова Кар</v>
      </c>
      <c r="E29" s="113" t="s">
        <v>15</v>
      </c>
      <c r="F29" s="114" t="str">
        <f>WD!E72</f>
        <v>Марисова Кр</v>
      </c>
      <c r="G29" s="115" t="s">
        <v>15</v>
      </c>
      <c r="H29" s="81"/>
      <c r="I29" s="163"/>
      <c r="J29" s="163"/>
      <c r="K29" s="163"/>
    </row>
    <row r="30" spans="3:11" ht="17.25">
      <c r="C30" s="131"/>
      <c r="D30" s="132"/>
      <c r="E30" s="133"/>
      <c r="F30" s="132"/>
      <c r="G30" s="133"/>
      <c r="H30" s="81"/>
      <c r="I30" s="163"/>
      <c r="J30" s="163"/>
      <c r="K30" s="163"/>
    </row>
    <row r="31" spans="3:8" ht="18" customHeight="1">
      <c r="C31" s="609" t="s">
        <v>411</v>
      </c>
      <c r="D31" s="610"/>
      <c r="E31" s="610"/>
      <c r="F31" s="610"/>
      <c r="G31" s="611"/>
      <c r="H31" s="81"/>
    </row>
    <row r="32" spans="3:8" ht="16.5">
      <c r="C32" s="134" t="s">
        <v>120</v>
      </c>
      <c r="D32" s="135" t="s">
        <v>399</v>
      </c>
      <c r="E32" s="136" t="s">
        <v>400</v>
      </c>
      <c r="F32" s="137" t="s">
        <v>399</v>
      </c>
      <c r="G32" s="138" t="s">
        <v>400</v>
      </c>
      <c r="H32" s="81"/>
    </row>
    <row r="33" spans="3:8" ht="16.5">
      <c r="C33" s="139">
        <v>1</v>
      </c>
      <c r="D33" s="140" t="s">
        <v>138</v>
      </c>
      <c r="E33" s="141" t="s">
        <v>31</v>
      </c>
      <c r="F33" s="142" t="s">
        <v>166</v>
      </c>
      <c r="G33" s="143" t="s">
        <v>31</v>
      </c>
      <c r="H33" s="144"/>
    </row>
    <row r="34" spans="3:7" ht="16.5">
      <c r="C34" s="139">
        <v>2</v>
      </c>
      <c r="D34" s="140" t="s">
        <v>139</v>
      </c>
      <c r="E34" s="141" t="s">
        <v>31</v>
      </c>
      <c r="F34" s="142" t="s">
        <v>164</v>
      </c>
      <c r="G34" s="143" t="s">
        <v>31</v>
      </c>
    </row>
    <row r="35" spans="3:7" ht="16.5">
      <c r="C35" s="139">
        <v>3</v>
      </c>
      <c r="D35" s="145" t="str">
        <f>XD!E23</f>
        <v>Попков А</v>
      </c>
      <c r="E35" s="141" t="s">
        <v>31</v>
      </c>
      <c r="F35" s="121" t="str">
        <f>XD!E24</f>
        <v>Егорова А</v>
      </c>
      <c r="G35" s="143" t="s">
        <v>31</v>
      </c>
    </row>
    <row r="36" spans="3:7" ht="16.5">
      <c r="C36" s="139">
        <v>3</v>
      </c>
      <c r="D36" s="145" t="str">
        <f>XD!E31</f>
        <v>Румянцев Д</v>
      </c>
      <c r="E36" s="141" t="s">
        <v>31</v>
      </c>
      <c r="F36" s="121" t="str">
        <f>XD!E32</f>
        <v>Хакимова К</v>
      </c>
      <c r="G36" s="143" t="s">
        <v>52</v>
      </c>
    </row>
    <row r="37" spans="3:7" ht="15.75" customHeight="1">
      <c r="C37" s="146">
        <v>5</v>
      </c>
      <c r="D37" s="147" t="str">
        <f>XD!G47</f>
        <v>Антонов В</v>
      </c>
      <c r="E37" s="148" t="s">
        <v>15</v>
      </c>
      <c r="F37" s="149" t="str">
        <f>XD!G48</f>
        <v>Антонова А</v>
      </c>
      <c r="G37" s="150" t="s">
        <v>15</v>
      </c>
    </row>
    <row r="38" spans="3:8" ht="16.5">
      <c r="C38" s="146">
        <v>6</v>
      </c>
      <c r="D38" s="147" t="str">
        <f>XD!F49</f>
        <v>Орлов В</v>
      </c>
      <c r="E38" s="148" t="s">
        <v>81</v>
      </c>
      <c r="F38" s="149" t="str">
        <f>XD!F50</f>
        <v>Матвиива Е</v>
      </c>
      <c r="G38" s="150" t="s">
        <v>81</v>
      </c>
      <c r="H38" s="144"/>
    </row>
    <row r="39" spans="3:8" ht="16.5">
      <c r="C39" s="146">
        <v>7</v>
      </c>
      <c r="D39" s="147" t="str">
        <f>XD!F67</f>
        <v>Ильин В</v>
      </c>
      <c r="E39" s="151" t="s">
        <v>31</v>
      </c>
      <c r="F39" s="149" t="str">
        <f>XD!F68</f>
        <v>Иванковская А</v>
      </c>
      <c r="G39" s="152" t="s">
        <v>55</v>
      </c>
      <c r="H39" s="144"/>
    </row>
    <row r="40" spans="3:8" ht="16.5">
      <c r="C40" s="146">
        <v>8</v>
      </c>
      <c r="D40" s="147" t="str">
        <f>XD!E68</f>
        <v>Чаплин А</v>
      </c>
      <c r="E40" s="151" t="s">
        <v>31</v>
      </c>
      <c r="F40" s="149" t="str">
        <f>XD!E69</f>
        <v>Кузнецова Кс</v>
      </c>
      <c r="G40" s="152" t="s">
        <v>31</v>
      </c>
      <c r="H40" s="144"/>
    </row>
    <row r="41" spans="3:8" ht="16.5" customHeight="1">
      <c r="C41" s="146" t="s">
        <v>46</v>
      </c>
      <c r="D41" s="147" t="str">
        <f>XD!G77</f>
        <v>Васильев А</v>
      </c>
      <c r="E41" s="151" t="s">
        <v>31</v>
      </c>
      <c r="F41" s="149" t="str">
        <f>XD!G78</f>
        <v>Горло И</v>
      </c>
      <c r="G41" s="152" t="s">
        <v>31</v>
      </c>
      <c r="H41" s="144"/>
    </row>
    <row r="42" spans="3:7" ht="16.5" customHeight="1">
      <c r="C42" s="146">
        <v>10</v>
      </c>
      <c r="D42" s="147" t="str">
        <f>XD!F81</f>
        <v>Сладков К</v>
      </c>
      <c r="E42" s="151" t="s">
        <v>31</v>
      </c>
      <c r="F42" s="149" t="str">
        <f>XD!F82</f>
        <v>Пшичкина Н.</v>
      </c>
      <c r="G42" s="152" t="s">
        <v>31</v>
      </c>
    </row>
    <row r="43" spans="3:7" ht="16.5" customHeight="1">
      <c r="C43" s="146">
        <v>11</v>
      </c>
      <c r="D43" s="147" t="str">
        <f>XD!G87</f>
        <v>Курков А </v>
      </c>
      <c r="E43" s="151" t="s">
        <v>55</v>
      </c>
      <c r="F43" s="149" t="str">
        <f>XD!G88</f>
        <v>Черных Л</v>
      </c>
      <c r="G43" s="152" t="s">
        <v>31</v>
      </c>
    </row>
    <row r="44" spans="3:7" ht="16.5" customHeight="1">
      <c r="C44" s="146">
        <v>12</v>
      </c>
      <c r="D44" s="147" t="str">
        <f>XD!F86</f>
        <v>Телемнев Д</v>
      </c>
      <c r="E44" s="151" t="s">
        <v>15</v>
      </c>
      <c r="F44" s="149" t="str">
        <f>XD!F87</f>
        <v>Топычканова И</v>
      </c>
      <c r="G44" s="152" t="s">
        <v>101</v>
      </c>
    </row>
    <row r="45" spans="3:7" ht="16.5" customHeight="1">
      <c r="C45" s="146">
        <v>13</v>
      </c>
      <c r="D45" s="147" t="str">
        <f>XD!G93</f>
        <v>Ренгартен Д</v>
      </c>
      <c r="E45" s="151" t="s">
        <v>31</v>
      </c>
      <c r="F45" s="149" t="str">
        <f>XD!G94</f>
        <v>Николаев Э</v>
      </c>
      <c r="G45" s="152" t="s">
        <v>31</v>
      </c>
    </row>
    <row r="46" spans="3:7" ht="16.5" customHeight="1">
      <c r="C46" s="146">
        <v>14</v>
      </c>
      <c r="D46" s="147" t="str">
        <f>XD!F95</f>
        <v>Тюклеев  А</v>
      </c>
      <c r="E46" s="151" t="s">
        <v>25</v>
      </c>
      <c r="F46" s="149" t="str">
        <f>XD!F96</f>
        <v>Валеева К</v>
      </c>
      <c r="G46" s="152" t="s">
        <v>25</v>
      </c>
    </row>
    <row r="47" spans="3:7" ht="16.5" customHeight="1">
      <c r="C47" s="146">
        <v>15</v>
      </c>
      <c r="D47" s="147" t="s">
        <v>160</v>
      </c>
      <c r="E47" s="151" t="s">
        <v>52</v>
      </c>
      <c r="F47" s="149" t="str">
        <f>XD!G101</f>
        <v>Мамаева У</v>
      </c>
      <c r="G47" s="152" t="s">
        <v>52</v>
      </c>
    </row>
    <row r="48" spans="3:7" ht="16.5" customHeight="1">
      <c r="C48" s="146">
        <v>16</v>
      </c>
      <c r="D48" s="147" t="str">
        <f>XD!F101</f>
        <v>Ефремов М</v>
      </c>
      <c r="E48" s="151" t="s">
        <v>31</v>
      </c>
      <c r="F48" s="149" t="str">
        <f>XD!F102</f>
        <v>Дормидонтова О</v>
      </c>
      <c r="G48" s="152" t="s">
        <v>31</v>
      </c>
    </row>
    <row r="50" spans="3:11" s="75" customFormat="1" ht="14.25" customHeight="1">
      <c r="C50" s="153"/>
      <c r="D50" s="71" t="s">
        <v>115</v>
      </c>
      <c r="E50" s="154"/>
      <c r="F50" s="154"/>
      <c r="G50" s="155" t="str">
        <f>список!F46</f>
        <v>Иванов А.Е.</v>
      </c>
      <c r="K50" s="78"/>
    </row>
    <row r="51" spans="3:7" ht="14.25" customHeight="1">
      <c r="C51" s="153"/>
      <c r="D51" s="153"/>
      <c r="E51" s="153"/>
      <c r="F51" s="153"/>
      <c r="G51" s="153"/>
    </row>
    <row r="52" spans="3:11" s="75" customFormat="1" ht="14.25" customHeight="1">
      <c r="C52" s="573" t="s">
        <v>116</v>
      </c>
      <c r="D52" s="573"/>
      <c r="E52" s="154"/>
      <c r="F52" s="154"/>
      <c r="G52" s="155" t="str">
        <f>список!F47</f>
        <v>Точилина Е.М.</v>
      </c>
      <c r="I52" s="78"/>
      <c r="J52" s="78"/>
      <c r="K52" s="78"/>
    </row>
  </sheetData>
  <sheetProtection/>
  <mergeCells count="11">
    <mergeCell ref="C52:D52"/>
    <mergeCell ref="C7:K7"/>
    <mergeCell ref="C8:G8"/>
    <mergeCell ref="I8:K8"/>
    <mergeCell ref="C19:G19"/>
    <mergeCell ref="C31:G31"/>
    <mergeCell ref="A1:J1"/>
    <mergeCell ref="A2:J2"/>
    <mergeCell ref="A3:J3"/>
    <mergeCell ref="A4:J4"/>
    <mergeCell ref="A6:J6"/>
  </mergeCells>
  <printOptions/>
  <pageMargins left="0.393700787401575" right="0.393700787401575" top="1.14173228346457" bottom="1.14173228346457" header="0.748031496062992" footer="0.748031496062992"/>
  <pageSetup fitToHeight="0" fitToWidth="0" horizontalDpi="600" verticalDpi="600" orientation="portrait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PageLayoutView="0" workbookViewId="0" topLeftCell="A1">
      <selection activeCell="A3" sqref="A3:G3"/>
    </sheetView>
  </sheetViews>
  <sheetFormatPr defaultColWidth="9.00390625" defaultRowHeight="14.25"/>
  <cols>
    <col min="1" max="1" width="4.50390625" style="2" customWidth="1"/>
    <col min="2" max="2" width="35.50390625" style="2" customWidth="1"/>
    <col min="3" max="3" width="6.75390625" style="2" customWidth="1"/>
    <col min="4" max="4" width="16.50390625" style="2" customWidth="1"/>
    <col min="5" max="5" width="35.50390625" style="2" customWidth="1"/>
    <col min="6" max="6" width="6.75390625" style="2" customWidth="1"/>
    <col min="7" max="7" width="17.50390625" style="2" customWidth="1"/>
    <col min="8" max="16384" width="8.375" style="2" customWidth="1"/>
  </cols>
  <sheetData>
    <row r="1" spans="1:7" ht="16.5">
      <c r="A1" s="527" t="s">
        <v>0</v>
      </c>
      <c r="B1" s="527"/>
      <c r="C1" s="527"/>
      <c r="D1" s="527"/>
      <c r="E1" s="527"/>
      <c r="F1" s="527"/>
      <c r="G1" s="527"/>
    </row>
    <row r="2" spans="1:7" ht="17.25" customHeight="1">
      <c r="A2" s="527" t="s">
        <v>1</v>
      </c>
      <c r="B2" s="527"/>
      <c r="C2" s="527"/>
      <c r="D2" s="527"/>
      <c r="E2" s="527"/>
      <c r="F2" s="527"/>
      <c r="G2" s="527"/>
    </row>
    <row r="3" spans="1:7" ht="16.5">
      <c r="A3" s="527" t="str">
        <f>по_местам_D!A3</f>
        <v>ЧЕМПИОНАТ РОССИИ, МУЖЧИНЫ, ЖЕНЩИНЫ.</v>
      </c>
      <c r="B3" s="527" t="s">
        <v>462</v>
      </c>
      <c r="C3" s="527"/>
      <c r="D3" s="527"/>
      <c r="E3" s="527"/>
      <c r="F3" s="527"/>
      <c r="G3" s="527"/>
    </row>
    <row r="4" spans="1:7" ht="16.5">
      <c r="A4" s="527" t="str">
        <f>по_местам_D!A4</f>
        <v>Бадминтон.    Спорт глухих.</v>
      </c>
      <c r="B4" s="527" t="s">
        <v>462</v>
      </c>
      <c r="C4" s="527"/>
      <c r="D4" s="527"/>
      <c r="E4" s="527"/>
      <c r="F4" s="527"/>
      <c r="G4" s="527"/>
    </row>
    <row r="5" spans="1:7" ht="15.75">
      <c r="A5" s="29" t="str">
        <f>список!B6</f>
        <v>Нижегородская обл. б/о Изумрудное</v>
      </c>
      <c r="B5" s="30"/>
      <c r="C5" s="30"/>
      <c r="D5" s="30"/>
      <c r="E5" s="30"/>
      <c r="F5" s="30"/>
      <c r="G5" s="31" t="str">
        <f>по_местам_D!J5</f>
        <v>26-30 января 2022 г.</v>
      </c>
    </row>
    <row r="6" spans="1:7" ht="18.75">
      <c r="A6" s="612" t="s">
        <v>463</v>
      </c>
      <c r="B6" s="612"/>
      <c r="C6" s="612"/>
      <c r="D6" s="612"/>
      <c r="E6" s="612"/>
      <c r="F6" s="612"/>
      <c r="G6" s="612"/>
    </row>
    <row r="7" spans="1:7" s="28" customFormat="1" ht="15.75">
      <c r="A7" s="613" t="str">
        <f>по_местам_S!A9</f>
        <v>мужской одиночный разряд</v>
      </c>
      <c r="B7" s="613"/>
      <c r="C7" s="613"/>
      <c r="D7" s="613"/>
      <c r="E7" s="613" t="str">
        <f>по_местам_S!E9</f>
        <v>женский одиночный разряд</v>
      </c>
      <c r="F7" s="613"/>
      <c r="G7" s="613"/>
    </row>
    <row r="8" spans="1:8" s="28" customFormat="1" ht="16.5" customHeight="1">
      <c r="A8" s="32" t="s">
        <v>11</v>
      </c>
      <c r="B8" s="33" t="s">
        <v>38</v>
      </c>
      <c r="C8" s="34">
        <v>1994</v>
      </c>
      <c r="D8" s="35" t="s">
        <v>39</v>
      </c>
      <c r="E8" s="36" t="s">
        <v>108</v>
      </c>
      <c r="F8" s="37">
        <v>1998</v>
      </c>
      <c r="G8" s="38" t="s">
        <v>109</v>
      </c>
      <c r="H8" s="39"/>
    </row>
    <row r="9" spans="1:8" s="28" customFormat="1" ht="16.5" customHeight="1">
      <c r="A9" s="32" t="s">
        <v>17</v>
      </c>
      <c r="B9" s="33" t="str">
        <f>список!C36</f>
        <v>Румянцев Дмитрий</v>
      </c>
      <c r="C9" s="34">
        <f>список!D34</f>
        <v>2005</v>
      </c>
      <c r="D9" s="40" t="s">
        <v>32</v>
      </c>
      <c r="E9" s="41" t="s">
        <v>106</v>
      </c>
      <c r="F9" s="42">
        <v>1998</v>
      </c>
      <c r="G9" s="42" t="s">
        <v>45</v>
      </c>
      <c r="H9" s="39"/>
    </row>
    <row r="10" spans="1:8" s="28" customFormat="1" ht="16.5" customHeight="1">
      <c r="A10" s="32" t="s">
        <v>21</v>
      </c>
      <c r="B10" s="33" t="str">
        <f>список!C16</f>
        <v>Ефремов Михаил</v>
      </c>
      <c r="C10" s="34" t="str">
        <f>список!D16</f>
        <v>1986</v>
      </c>
      <c r="D10" s="35" t="str">
        <f>список!G16</f>
        <v>Зуев Н.В.</v>
      </c>
      <c r="E10" s="43" t="str">
        <f>список!C29</f>
        <v>Матвиива Екатерина</v>
      </c>
      <c r="F10" s="44">
        <v>2004</v>
      </c>
      <c r="G10" s="45" t="str">
        <f>список!G29</f>
        <v>Казакова И.В.</v>
      </c>
      <c r="H10" s="39"/>
    </row>
    <row r="11" spans="1:8" s="28" customFormat="1" ht="16.5" customHeight="1">
      <c r="A11" s="32" t="s">
        <v>21</v>
      </c>
      <c r="B11" s="33" t="str">
        <f>список!C21</f>
        <v>Карпов Артемий</v>
      </c>
      <c r="C11" s="34">
        <v>1983</v>
      </c>
      <c r="D11" s="35" t="s">
        <v>32</v>
      </c>
      <c r="E11" s="33" t="str">
        <f>список!C45</f>
        <v>Штайгер Ольга</v>
      </c>
      <c r="F11" s="34" t="str">
        <f>список!D45</f>
        <v>1984</v>
      </c>
      <c r="G11" s="35" t="str">
        <f>список!G45</f>
        <v>Пухов С.Е.</v>
      </c>
      <c r="H11" s="39"/>
    </row>
    <row r="12" spans="1:7" s="28" customFormat="1" ht="15" customHeight="1">
      <c r="A12" s="614" t="str">
        <f>по_местам_D!C8</f>
        <v>мужской парный разряд</v>
      </c>
      <c r="B12" s="614"/>
      <c r="C12" s="614"/>
      <c r="D12" s="614"/>
      <c r="E12" s="614"/>
      <c r="F12" s="614"/>
      <c r="G12" s="614"/>
    </row>
    <row r="13" spans="1:7" s="28" customFormat="1" ht="16.5" customHeight="1">
      <c r="A13" s="32" t="s">
        <v>11</v>
      </c>
      <c r="B13" s="33" t="s">
        <v>62</v>
      </c>
      <c r="C13" s="34">
        <v>1983</v>
      </c>
      <c r="D13" s="35" t="s">
        <v>32</v>
      </c>
      <c r="E13" s="46" t="s">
        <v>47</v>
      </c>
      <c r="F13" s="35">
        <v>1986</v>
      </c>
      <c r="G13" s="35" t="s">
        <v>39</v>
      </c>
    </row>
    <row r="14" spans="1:7" s="28" customFormat="1" ht="16.5" customHeight="1">
      <c r="A14" s="32" t="s">
        <v>17</v>
      </c>
      <c r="B14" s="33" t="s">
        <v>38</v>
      </c>
      <c r="C14" s="34">
        <v>1994</v>
      </c>
      <c r="D14" s="35" t="s">
        <v>39</v>
      </c>
      <c r="E14" s="46" t="s">
        <v>94</v>
      </c>
      <c r="F14" s="35">
        <v>1998</v>
      </c>
      <c r="G14" s="35" t="s">
        <v>32</v>
      </c>
    </row>
    <row r="15" spans="1:7" s="28" customFormat="1" ht="16.5" customHeight="1">
      <c r="A15" s="32" t="s">
        <v>21</v>
      </c>
      <c r="B15" s="33" t="str">
        <f>список!C8</f>
        <v>Антонов Валерий</v>
      </c>
      <c r="C15" s="34" t="str">
        <f>список!D8</f>
        <v>1988</v>
      </c>
      <c r="D15" s="35" t="str">
        <f>список!G8</f>
        <v>Иванов А.Е.</v>
      </c>
      <c r="E15" s="46" t="str">
        <f>список!C33</f>
        <v>Попков Андрей</v>
      </c>
      <c r="F15" s="35">
        <f>список!D33</f>
        <v>1999</v>
      </c>
      <c r="G15" s="35" t="str">
        <f>список!G33</f>
        <v>Копейкин А.Г.</v>
      </c>
    </row>
    <row r="16" spans="1:7" s="28" customFormat="1" ht="16.5" customHeight="1">
      <c r="A16" s="32" t="s">
        <v>21</v>
      </c>
      <c r="B16" s="33" t="str">
        <f>список!C19</f>
        <v>Ильин Виталий</v>
      </c>
      <c r="C16" s="34">
        <v>1997</v>
      </c>
      <c r="D16" s="35" t="s">
        <v>59</v>
      </c>
      <c r="E16" s="46" t="str">
        <f>список!C11</f>
        <v>Васильев Александр</v>
      </c>
      <c r="F16" s="35">
        <v>1987</v>
      </c>
      <c r="G16" s="35" t="s">
        <v>32</v>
      </c>
    </row>
    <row r="17" spans="1:7" s="28" customFormat="1" ht="15" customHeight="1">
      <c r="A17" s="614" t="str">
        <f>по_местам_D!C19</f>
        <v>женский парный разряд</v>
      </c>
      <c r="B17" s="614"/>
      <c r="C17" s="614"/>
      <c r="D17" s="614"/>
      <c r="E17" s="614"/>
      <c r="F17" s="614"/>
      <c r="G17" s="614"/>
    </row>
    <row r="18" spans="1:14" s="28" customFormat="1" ht="16.5" customHeight="1">
      <c r="A18" s="32" t="s">
        <v>11</v>
      </c>
      <c r="B18" s="47" t="s">
        <v>108</v>
      </c>
      <c r="C18" s="48" t="s">
        <v>44</v>
      </c>
      <c r="D18" s="35" t="s">
        <v>109</v>
      </c>
      <c r="E18" s="46" t="s">
        <v>106</v>
      </c>
      <c r="F18" s="35">
        <v>1998</v>
      </c>
      <c r="G18" s="35" t="s">
        <v>45</v>
      </c>
      <c r="I18" s="72"/>
      <c r="J18" s="73"/>
      <c r="K18" s="73"/>
      <c r="L18" s="72"/>
      <c r="M18" s="73"/>
      <c r="N18" s="73"/>
    </row>
    <row r="19" spans="1:7" s="28" customFormat="1" ht="16.5" customHeight="1">
      <c r="A19" s="32" t="s">
        <v>17</v>
      </c>
      <c r="B19" s="47" t="str">
        <f>список!C23</f>
        <v>Кузнецова Ксения</v>
      </c>
      <c r="C19" s="48" t="s">
        <v>67</v>
      </c>
      <c r="D19" s="35" t="str">
        <f>D20</f>
        <v>Копейкин А.Г.</v>
      </c>
      <c r="E19" s="46" t="str">
        <f>список!C29</f>
        <v>Матвиива Екатерина</v>
      </c>
      <c r="F19" s="35">
        <v>2004</v>
      </c>
      <c r="G19" s="49" t="s">
        <v>82</v>
      </c>
    </row>
    <row r="20" spans="1:7" s="28" customFormat="1" ht="16.5" customHeight="1">
      <c r="A20" s="32" t="s">
        <v>21</v>
      </c>
      <c r="B20" s="46" t="str">
        <f>список!C15</f>
        <v>Егорова Антонина</v>
      </c>
      <c r="C20" s="35" t="str">
        <f>список!D15</f>
        <v>1998</v>
      </c>
      <c r="D20" s="35" t="str">
        <f>список!G15</f>
        <v>Копейкин А.Г.</v>
      </c>
      <c r="E20" s="46" t="str">
        <f>список!C18</f>
        <v>Иванковская Анастасия</v>
      </c>
      <c r="F20" s="35">
        <v>1998</v>
      </c>
      <c r="G20" s="35" t="str">
        <f>список!G22</f>
        <v>Копейкин А.Г.</v>
      </c>
    </row>
    <row r="21" spans="1:7" s="28" customFormat="1" ht="16.5" customHeight="1">
      <c r="A21" s="32" t="s">
        <v>21</v>
      </c>
      <c r="B21" s="46" t="s">
        <v>126</v>
      </c>
      <c r="C21" s="35">
        <v>1988</v>
      </c>
      <c r="D21" s="35" t="s">
        <v>32</v>
      </c>
      <c r="E21" s="46" t="s">
        <v>113</v>
      </c>
      <c r="F21" s="35">
        <v>1984</v>
      </c>
      <c r="G21" s="35" t="s">
        <v>32</v>
      </c>
    </row>
    <row r="22" spans="1:7" s="28" customFormat="1" ht="15" customHeight="1">
      <c r="A22" s="615" t="str">
        <f>по_местам_D!C31</f>
        <v>смешанный парный разряд</v>
      </c>
      <c r="B22" s="614"/>
      <c r="C22" s="615"/>
      <c r="D22" s="614"/>
      <c r="E22" s="614"/>
      <c r="F22" s="614"/>
      <c r="G22" s="614"/>
    </row>
    <row r="23" spans="1:7" s="28" customFormat="1" ht="16.5" customHeight="1">
      <c r="A23" s="50" t="s">
        <v>11</v>
      </c>
      <c r="B23" s="51" t="str">
        <f>список!C13</f>
        <v>Гуломзода Шохзод</v>
      </c>
      <c r="C23" s="52">
        <f>список!D13</f>
        <v>1994</v>
      </c>
      <c r="D23" s="53" t="str">
        <f>список!G13</f>
        <v>Зуев Н.В.</v>
      </c>
      <c r="E23" s="54" t="str">
        <f>список!C41</f>
        <v>Тюрина Елена</v>
      </c>
      <c r="F23" s="55" t="str">
        <f>список!D41</f>
        <v>1998</v>
      </c>
      <c r="G23" s="38" t="str">
        <f>список!G41</f>
        <v>Копейкин А.Г.</v>
      </c>
    </row>
    <row r="24" spans="1:7" s="28" customFormat="1" ht="16.5" customHeight="1">
      <c r="A24" s="50" t="s">
        <v>17</v>
      </c>
      <c r="B24" s="56" t="s">
        <v>62</v>
      </c>
      <c r="C24" s="52">
        <v>1983</v>
      </c>
      <c r="D24" s="57" t="s">
        <v>32</v>
      </c>
      <c r="E24" s="58" t="s">
        <v>113</v>
      </c>
      <c r="F24" s="59">
        <v>1984</v>
      </c>
      <c r="G24" s="59" t="s">
        <v>32</v>
      </c>
    </row>
    <row r="25" spans="1:7" s="28" customFormat="1" ht="16.5" customHeight="1">
      <c r="A25" s="60" t="s">
        <v>21</v>
      </c>
      <c r="B25" s="61" t="str">
        <f>список!C33</f>
        <v>Попков Андрей</v>
      </c>
      <c r="C25" s="62">
        <f>список!D33</f>
        <v>1999</v>
      </c>
      <c r="D25" s="63" t="str">
        <f>список!G33</f>
        <v>Копейкин А.Г.</v>
      </c>
      <c r="E25" s="61" t="str">
        <f>список!C15</f>
        <v>Егорова Антонина</v>
      </c>
      <c r="F25" s="64" t="str">
        <f>список!D15</f>
        <v>1998</v>
      </c>
      <c r="G25" s="45" t="str">
        <f>список!G15</f>
        <v>Копейкин А.Г.</v>
      </c>
    </row>
    <row r="26" spans="1:7" ht="16.5" customHeight="1">
      <c r="A26" s="32" t="s">
        <v>21</v>
      </c>
      <c r="B26" s="65" t="str">
        <f>список!C36</f>
        <v>Румянцев Дмитрий</v>
      </c>
      <c r="C26" s="66" t="str">
        <f>список!D36</f>
        <v>1998</v>
      </c>
      <c r="D26" s="67" t="s">
        <v>32</v>
      </c>
      <c r="E26" s="46" t="str">
        <f>список!C42</f>
        <v>Хакимова Карина</v>
      </c>
      <c r="F26" s="35" t="str">
        <f>список!D42</f>
        <v>1998</v>
      </c>
      <c r="G26" s="35" t="str">
        <f>список!G42</f>
        <v>Щербий Э.В.</v>
      </c>
    </row>
    <row r="30" spans="3:5" ht="15.75">
      <c r="C30" s="68" t="s">
        <v>115</v>
      </c>
      <c r="D30" s="69"/>
      <c r="E30" s="70" t="str">
        <f>список!F46</f>
        <v>Иванов А.Е.</v>
      </c>
    </row>
    <row r="32" spans="2:5" ht="15" customHeight="1">
      <c r="B32" s="573" t="s">
        <v>116</v>
      </c>
      <c r="C32" s="573"/>
      <c r="D32" s="69"/>
      <c r="E32" s="70" t="str">
        <f>список!F47</f>
        <v>Точилина Е.М.</v>
      </c>
    </row>
  </sheetData>
  <sheetProtection/>
  <mergeCells count="11">
    <mergeCell ref="B32:C32"/>
    <mergeCell ref="A7:D7"/>
    <mergeCell ref="E7:G7"/>
    <mergeCell ref="A12:G12"/>
    <mergeCell ref="A17:G17"/>
    <mergeCell ref="A22:G22"/>
    <mergeCell ref="A1:G1"/>
    <mergeCell ref="A2:G2"/>
    <mergeCell ref="A3:G3"/>
    <mergeCell ref="A4:G4"/>
    <mergeCell ref="A6:G6"/>
  </mergeCells>
  <printOptions/>
  <pageMargins left="0.511811023622047" right="0.393700787401575" top="0.62992125984252" bottom="0.551181102362205" header="0.236220472440945" footer="0.15748031496063"/>
  <pageSetup fitToHeight="0" fitToWidth="0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Y22"/>
  <sheetViews>
    <sheetView tabSelected="1" zoomScalePageLayoutView="0" workbookViewId="0" topLeftCell="A1">
      <selection activeCell="AA5" sqref="AA5"/>
    </sheetView>
  </sheetViews>
  <sheetFormatPr defaultColWidth="9.00390625" defaultRowHeight="14.25"/>
  <cols>
    <col min="1" max="1" width="8.375" style="2" customWidth="1"/>
    <col min="2" max="2" width="5.25390625" style="2" customWidth="1"/>
    <col min="3" max="3" width="18.00390625" style="2" customWidth="1"/>
    <col min="4" max="21" width="3.50390625" style="2" customWidth="1"/>
    <col min="22" max="16384" width="8.375" style="2" customWidth="1"/>
  </cols>
  <sheetData>
    <row r="1" spans="1:25" ht="16.5">
      <c r="A1" s="526" t="s">
        <v>0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</row>
    <row r="2" spans="1:25" ht="16.5">
      <c r="A2" s="526" t="s">
        <v>1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</row>
    <row r="3" spans="1:25" ht="16.5">
      <c r="A3" s="526" t="str">
        <f>Победители!A3</f>
        <v>ЧЕМПИОНАТ РОССИИ, МУЖЧИНЫ, ЖЕНЩИНЫ.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</row>
    <row r="4" spans="1:25" ht="16.5" customHeight="1">
      <c r="A4" s="526" t="str">
        <f>Победители!A4</f>
        <v>Бадминтон.    Спорт глухих.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</row>
    <row r="5" spans="1:25" ht="21" customHeight="1">
      <c r="A5" s="4" t="str">
        <f>Победители!A5</f>
        <v>Нижегородская обл. б/о Изумрудное</v>
      </c>
      <c r="B5" s="5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22"/>
      <c r="Y5" s="27" t="str">
        <f>Победители!G5</f>
        <v>26-30 января 2022 г.</v>
      </c>
    </row>
    <row r="6" spans="1:25" ht="18.75">
      <c r="A6" s="616" t="s">
        <v>464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</row>
    <row r="7" spans="2:23" ht="18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18" customHeight="1">
      <c r="B8" s="618" t="s">
        <v>120</v>
      </c>
      <c r="C8" s="618" t="s">
        <v>465</v>
      </c>
      <c r="D8" s="617" t="s">
        <v>466</v>
      </c>
      <c r="E8" s="617"/>
      <c r="F8" s="617"/>
      <c r="G8" s="617" t="s">
        <v>467</v>
      </c>
      <c r="H8" s="617"/>
      <c r="I8" s="617"/>
      <c r="J8" s="617" t="s">
        <v>468</v>
      </c>
      <c r="K8" s="617"/>
      <c r="L8" s="617"/>
      <c r="M8" s="617"/>
      <c r="N8" s="617" t="s">
        <v>469</v>
      </c>
      <c r="O8" s="617"/>
      <c r="P8" s="617"/>
      <c r="Q8" s="617"/>
      <c r="R8" s="617" t="s">
        <v>470</v>
      </c>
      <c r="S8" s="617"/>
      <c r="T8" s="617"/>
      <c r="U8" s="617"/>
      <c r="V8" s="618" t="s">
        <v>471</v>
      </c>
      <c r="W8" s="618" t="s">
        <v>472</v>
      </c>
    </row>
    <row r="9" spans="2:23" ht="18" customHeight="1">
      <c r="B9" s="618"/>
      <c r="C9" s="618"/>
      <c r="D9" s="618">
        <v>1</v>
      </c>
      <c r="E9" s="618">
        <v>2</v>
      </c>
      <c r="F9" s="618">
        <v>3</v>
      </c>
      <c r="G9" s="618">
        <v>1</v>
      </c>
      <c r="H9" s="618">
        <v>2</v>
      </c>
      <c r="I9" s="618">
        <v>3</v>
      </c>
      <c r="J9" s="617">
        <v>1</v>
      </c>
      <c r="K9" s="617"/>
      <c r="L9" s="617">
        <v>2</v>
      </c>
      <c r="M9" s="617"/>
      <c r="N9" s="617">
        <v>1</v>
      </c>
      <c r="O9" s="617"/>
      <c r="P9" s="617">
        <v>2</v>
      </c>
      <c r="Q9" s="617"/>
      <c r="R9" s="617">
        <v>1</v>
      </c>
      <c r="S9" s="617"/>
      <c r="T9" s="617">
        <v>2</v>
      </c>
      <c r="U9" s="617"/>
      <c r="V9" s="618"/>
      <c r="W9" s="618"/>
    </row>
    <row r="10" spans="2:23" ht="18" customHeight="1">
      <c r="B10" s="618"/>
      <c r="C10" s="618"/>
      <c r="D10" s="618"/>
      <c r="E10" s="618"/>
      <c r="F10" s="618"/>
      <c r="G10" s="618"/>
      <c r="H10" s="618"/>
      <c r="I10" s="618"/>
      <c r="J10" s="10">
        <v>1</v>
      </c>
      <c r="K10" s="10">
        <v>2</v>
      </c>
      <c r="L10" s="17">
        <v>3</v>
      </c>
      <c r="M10" s="18">
        <v>4</v>
      </c>
      <c r="N10" s="10">
        <v>1</v>
      </c>
      <c r="O10" s="10">
        <v>2</v>
      </c>
      <c r="P10" s="17">
        <v>3</v>
      </c>
      <c r="Q10" s="18">
        <v>4</v>
      </c>
      <c r="R10" s="10">
        <v>1</v>
      </c>
      <c r="S10" s="10">
        <v>2</v>
      </c>
      <c r="T10" s="17">
        <v>3</v>
      </c>
      <c r="U10" s="18">
        <v>4</v>
      </c>
      <c r="V10" s="618"/>
      <c r="W10" s="618"/>
    </row>
    <row r="11" spans="2:23" ht="39.75" customHeight="1">
      <c r="B11" s="9">
        <v>1</v>
      </c>
      <c r="C11" s="11" t="s">
        <v>473</v>
      </c>
      <c r="D11" s="12">
        <v>13</v>
      </c>
      <c r="E11" s="12">
        <v>18</v>
      </c>
      <c r="F11" s="12">
        <v>18</v>
      </c>
      <c r="G11" s="13">
        <v>1</v>
      </c>
      <c r="H11" s="12">
        <v>14</v>
      </c>
      <c r="I11" s="12">
        <v>16</v>
      </c>
      <c r="J11" s="12">
        <v>7</v>
      </c>
      <c r="K11" s="12">
        <v>9</v>
      </c>
      <c r="L11" s="12">
        <v>9</v>
      </c>
      <c r="M11" s="12">
        <v>9</v>
      </c>
      <c r="N11" s="12">
        <v>1</v>
      </c>
      <c r="O11" s="12">
        <v>7</v>
      </c>
      <c r="P11" s="12">
        <v>7</v>
      </c>
      <c r="Q11" s="12">
        <v>10</v>
      </c>
      <c r="R11" s="12">
        <v>3</v>
      </c>
      <c r="S11" s="12">
        <v>15</v>
      </c>
      <c r="T11" s="12">
        <v>15</v>
      </c>
      <c r="U11" s="12">
        <v>17</v>
      </c>
      <c r="V11" s="9">
        <f aca="true" t="shared" si="0" ref="V11:V16">SUM(D11:U11)</f>
        <v>189</v>
      </c>
      <c r="W11" s="23" t="s">
        <v>474</v>
      </c>
    </row>
    <row r="12" spans="2:23" ht="39.75" customHeight="1">
      <c r="B12" s="9">
        <v>2</v>
      </c>
      <c r="C12" s="11" t="s">
        <v>475</v>
      </c>
      <c r="D12" s="12">
        <v>16</v>
      </c>
      <c r="E12" s="12">
        <v>18</v>
      </c>
      <c r="F12" s="12">
        <v>18</v>
      </c>
      <c r="G12" s="13">
        <v>17</v>
      </c>
      <c r="H12" s="12">
        <v>20</v>
      </c>
      <c r="I12" s="12">
        <v>20</v>
      </c>
      <c r="J12" s="12">
        <v>9</v>
      </c>
      <c r="K12" s="12">
        <v>9</v>
      </c>
      <c r="L12" s="12">
        <v>9</v>
      </c>
      <c r="M12" s="12">
        <v>9</v>
      </c>
      <c r="N12" s="12">
        <v>10</v>
      </c>
      <c r="O12" s="12">
        <v>10</v>
      </c>
      <c r="P12" s="12">
        <v>10</v>
      </c>
      <c r="Q12" s="12">
        <v>10</v>
      </c>
      <c r="R12" s="12">
        <v>14</v>
      </c>
      <c r="S12" s="12">
        <v>14</v>
      </c>
      <c r="T12" s="12">
        <v>17</v>
      </c>
      <c r="U12" s="12">
        <v>17</v>
      </c>
      <c r="V12" s="9">
        <f>SUM(D12:U12)</f>
        <v>247</v>
      </c>
      <c r="W12" s="24">
        <v>6</v>
      </c>
    </row>
    <row r="13" spans="2:23" ht="39.75" customHeight="1">
      <c r="B13" s="9">
        <v>3</v>
      </c>
      <c r="C13" s="11" t="s">
        <v>476</v>
      </c>
      <c r="D13" s="12">
        <v>1</v>
      </c>
      <c r="E13" s="12">
        <v>2</v>
      </c>
      <c r="F13" s="12">
        <v>3</v>
      </c>
      <c r="G13" s="13">
        <v>2</v>
      </c>
      <c r="H13" s="12">
        <v>3</v>
      </c>
      <c r="I13" s="12">
        <v>5</v>
      </c>
      <c r="J13" s="12">
        <v>1</v>
      </c>
      <c r="K13" s="12">
        <v>1</v>
      </c>
      <c r="L13" s="12">
        <v>2</v>
      </c>
      <c r="M13" s="12">
        <v>2</v>
      </c>
      <c r="N13" s="12">
        <v>1</v>
      </c>
      <c r="O13" s="12">
        <v>2</v>
      </c>
      <c r="P13" s="12">
        <v>3</v>
      </c>
      <c r="Q13" s="12">
        <v>3</v>
      </c>
      <c r="R13" s="12">
        <v>1</v>
      </c>
      <c r="S13" s="12">
        <v>1</v>
      </c>
      <c r="T13" s="12">
        <v>2</v>
      </c>
      <c r="U13" s="12">
        <v>2</v>
      </c>
      <c r="V13" s="9">
        <f t="shared" si="0"/>
        <v>37</v>
      </c>
      <c r="W13" s="23" t="s">
        <v>24</v>
      </c>
    </row>
    <row r="14" spans="2:23" ht="39.75" customHeight="1">
      <c r="B14" s="14">
        <v>4</v>
      </c>
      <c r="C14" s="15" t="s">
        <v>477</v>
      </c>
      <c r="D14" s="12">
        <v>10</v>
      </c>
      <c r="E14" s="12">
        <v>18</v>
      </c>
      <c r="F14" s="12">
        <v>18</v>
      </c>
      <c r="G14" s="12">
        <v>3</v>
      </c>
      <c r="H14" s="12">
        <v>20</v>
      </c>
      <c r="I14" s="12">
        <v>20</v>
      </c>
      <c r="J14" s="12">
        <v>8</v>
      </c>
      <c r="K14" s="12">
        <v>9</v>
      </c>
      <c r="L14" s="12">
        <v>9</v>
      </c>
      <c r="M14" s="12">
        <v>9</v>
      </c>
      <c r="N14" s="12">
        <v>2</v>
      </c>
      <c r="O14" s="12">
        <v>10</v>
      </c>
      <c r="P14" s="12">
        <v>10</v>
      </c>
      <c r="Q14" s="12">
        <v>10</v>
      </c>
      <c r="R14" s="12">
        <v>6</v>
      </c>
      <c r="S14" s="12">
        <v>6</v>
      </c>
      <c r="T14" s="12">
        <v>17</v>
      </c>
      <c r="U14" s="12">
        <v>17</v>
      </c>
      <c r="V14" s="9">
        <f t="shared" si="0"/>
        <v>202</v>
      </c>
      <c r="W14" s="24">
        <v>4</v>
      </c>
    </row>
    <row r="15" spans="2:23" ht="39.75" customHeight="1">
      <c r="B15" s="14">
        <v>5</v>
      </c>
      <c r="C15" s="11" t="s">
        <v>478</v>
      </c>
      <c r="D15" s="12">
        <v>5</v>
      </c>
      <c r="E15" s="12">
        <v>14</v>
      </c>
      <c r="F15" s="12">
        <v>17</v>
      </c>
      <c r="G15" s="12">
        <v>18</v>
      </c>
      <c r="H15" s="12">
        <v>19</v>
      </c>
      <c r="I15" s="12">
        <v>20</v>
      </c>
      <c r="J15" s="12">
        <v>3</v>
      </c>
      <c r="K15" s="12">
        <v>7</v>
      </c>
      <c r="L15" s="12">
        <v>8</v>
      </c>
      <c r="M15" s="12">
        <v>9</v>
      </c>
      <c r="N15" s="12">
        <v>9</v>
      </c>
      <c r="O15" s="12">
        <v>9</v>
      </c>
      <c r="P15" s="12">
        <v>10</v>
      </c>
      <c r="Q15" s="12">
        <v>10</v>
      </c>
      <c r="R15" s="12">
        <v>5</v>
      </c>
      <c r="S15" s="12">
        <v>5</v>
      </c>
      <c r="T15" s="12">
        <v>12</v>
      </c>
      <c r="U15" s="12">
        <v>17</v>
      </c>
      <c r="V15" s="9">
        <f t="shared" si="0"/>
        <v>197</v>
      </c>
      <c r="W15" s="23" t="s">
        <v>479</v>
      </c>
    </row>
    <row r="16" spans="2:23" ht="39.75" customHeight="1">
      <c r="B16" s="16">
        <v>6</v>
      </c>
      <c r="C16" s="11" t="s">
        <v>480</v>
      </c>
      <c r="D16" s="12">
        <v>18</v>
      </c>
      <c r="E16" s="12">
        <v>18</v>
      </c>
      <c r="F16" s="12">
        <v>18</v>
      </c>
      <c r="G16" s="12">
        <v>11</v>
      </c>
      <c r="H16" s="12">
        <v>20</v>
      </c>
      <c r="I16" s="12">
        <v>20</v>
      </c>
      <c r="J16" s="12">
        <v>9</v>
      </c>
      <c r="K16" s="12">
        <v>9</v>
      </c>
      <c r="L16" s="12">
        <v>9</v>
      </c>
      <c r="M16" s="12">
        <v>9</v>
      </c>
      <c r="N16" s="12">
        <v>8</v>
      </c>
      <c r="O16" s="12">
        <v>10</v>
      </c>
      <c r="P16" s="12">
        <v>10</v>
      </c>
      <c r="Q16" s="12">
        <v>10</v>
      </c>
      <c r="R16" s="12">
        <v>12</v>
      </c>
      <c r="S16" s="12">
        <v>17</v>
      </c>
      <c r="T16" s="12">
        <v>17</v>
      </c>
      <c r="U16" s="12">
        <v>17</v>
      </c>
      <c r="V16" s="9">
        <f t="shared" si="0"/>
        <v>242</v>
      </c>
      <c r="W16" s="25">
        <v>5</v>
      </c>
    </row>
    <row r="18" spans="10:23" ht="18.75">
      <c r="J18" s="1"/>
      <c r="K18" s="1"/>
      <c r="L18" s="1"/>
      <c r="M18" s="1"/>
      <c r="N18" s="1"/>
      <c r="O18" s="19" t="str">
        <f>Победители!C30</f>
        <v>Главный судья</v>
      </c>
      <c r="P18" s="20"/>
      <c r="Q18" s="20"/>
      <c r="R18" s="20"/>
      <c r="S18" s="20"/>
      <c r="T18" s="20"/>
      <c r="U18" s="26" t="str">
        <f>Победители!E30</f>
        <v>Иванов А.Е.</v>
      </c>
      <c r="V18" s="1"/>
      <c r="W18" s="1"/>
    </row>
    <row r="20" spans="10:23" s="1" customFormat="1" ht="18.75">
      <c r="J20" s="2"/>
      <c r="K20" s="2"/>
      <c r="L20" s="2"/>
      <c r="M20" s="2"/>
      <c r="N20" s="2"/>
      <c r="O20" s="19" t="s">
        <v>116</v>
      </c>
      <c r="P20" s="20"/>
      <c r="Q20" s="20"/>
      <c r="R20" s="20"/>
      <c r="S20" s="20"/>
      <c r="T20" s="20"/>
      <c r="U20" s="26" t="str">
        <f>Победители!E32</f>
        <v>Точилина Е.М.</v>
      </c>
      <c r="V20" s="2"/>
      <c r="W20" s="2"/>
    </row>
    <row r="22" spans="15:21" ht="18.75">
      <c r="O22" s="21"/>
      <c r="P22" s="1"/>
      <c r="Q22" s="1"/>
      <c r="R22" s="1"/>
      <c r="S22" s="1"/>
      <c r="T22" s="1"/>
      <c r="U22" s="1"/>
    </row>
  </sheetData>
  <sheetProtection/>
  <mergeCells count="26">
    <mergeCell ref="V8:V10"/>
    <mergeCell ref="W8:W10"/>
    <mergeCell ref="T9:U9"/>
    <mergeCell ref="B8:B10"/>
    <mergeCell ref="C8:C10"/>
    <mergeCell ref="D9:D10"/>
    <mergeCell ref="E9:E10"/>
    <mergeCell ref="F9:F10"/>
    <mergeCell ref="G9:G10"/>
    <mergeCell ref="H9:H10"/>
    <mergeCell ref="I9:I10"/>
    <mergeCell ref="J9:K9"/>
    <mergeCell ref="L9:M9"/>
    <mergeCell ref="N9:O9"/>
    <mergeCell ref="P9:Q9"/>
    <mergeCell ref="R9:S9"/>
    <mergeCell ref="D8:F8"/>
    <mergeCell ref="G8:I8"/>
    <mergeCell ref="J8:M8"/>
    <mergeCell ref="N8:Q8"/>
    <mergeCell ref="R8:U8"/>
    <mergeCell ref="A1:Y1"/>
    <mergeCell ref="A2:Y2"/>
    <mergeCell ref="A3:Y3"/>
    <mergeCell ref="A4:Y4"/>
    <mergeCell ref="A6:Y6"/>
  </mergeCells>
  <printOptions/>
  <pageMargins left="0.236220472440945" right="0.236220472440945" top="0.551181102362205" bottom="0.551181102362205" header="0.15748031496063" footer="0.15748031496063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7"/>
  <sheetViews>
    <sheetView zoomScalePageLayoutView="0" workbookViewId="0" topLeftCell="A25">
      <selection activeCell="G39" sqref="G39"/>
    </sheetView>
  </sheetViews>
  <sheetFormatPr defaultColWidth="9.00390625" defaultRowHeight="14.25"/>
  <cols>
    <col min="1" max="1" width="3.50390625" style="0" customWidth="1"/>
    <col min="2" max="2" width="6.625" style="0" customWidth="1"/>
    <col min="3" max="3" width="20.25390625" style="0" customWidth="1"/>
    <col min="4" max="4" width="8.125" style="0" customWidth="1"/>
    <col min="5" max="5" width="12.875" style="0" customWidth="1"/>
    <col min="6" max="6" width="8.125" style="0" customWidth="1"/>
    <col min="7" max="7" width="20.00390625" style="0" customWidth="1"/>
  </cols>
  <sheetData>
    <row r="1" spans="1:8" ht="16.5">
      <c r="A1" s="455"/>
      <c r="B1" s="521" t="s">
        <v>0</v>
      </c>
      <c r="C1" s="521"/>
      <c r="D1" s="521"/>
      <c r="E1" s="521"/>
      <c r="F1" s="521"/>
      <c r="G1" s="521"/>
      <c r="H1" s="2"/>
    </row>
    <row r="2" spans="1:8" ht="16.5" customHeight="1">
      <c r="A2" s="455"/>
      <c r="B2" s="521" t="s">
        <v>1</v>
      </c>
      <c r="C2" s="521"/>
      <c r="D2" s="521"/>
      <c r="E2" s="521"/>
      <c r="F2" s="521"/>
      <c r="G2" s="521"/>
      <c r="H2" s="2"/>
    </row>
    <row r="3" spans="1:8" ht="16.5">
      <c r="A3" s="455"/>
      <c r="B3" s="521" t="s">
        <v>8</v>
      </c>
      <c r="C3" s="521"/>
      <c r="D3" s="521"/>
      <c r="E3" s="521"/>
      <c r="F3" s="521"/>
      <c r="G3" s="521"/>
      <c r="H3" s="2"/>
    </row>
    <row r="4" spans="1:9" ht="16.5" customHeight="1">
      <c r="A4" s="522" t="s">
        <v>2</v>
      </c>
      <c r="B4" s="522"/>
      <c r="C4" s="522"/>
      <c r="D4" s="522"/>
      <c r="E4" s="522"/>
      <c r="F4" s="522"/>
      <c r="G4" s="522"/>
      <c r="H4" s="456"/>
      <c r="I4" s="455"/>
    </row>
    <row r="5" spans="1:9" ht="16.5" customHeight="1">
      <c r="A5" s="522" t="s">
        <v>3</v>
      </c>
      <c r="B5" s="522"/>
      <c r="C5" s="522"/>
      <c r="D5" s="522"/>
      <c r="E5" s="522"/>
      <c r="F5" s="522"/>
      <c r="G5" s="522"/>
      <c r="H5" s="456"/>
      <c r="I5" s="455"/>
    </row>
    <row r="6" spans="1:8" ht="15.75">
      <c r="A6" s="455"/>
      <c r="B6" s="523" t="s">
        <v>9</v>
      </c>
      <c r="C6" s="524"/>
      <c r="D6" s="524"/>
      <c r="E6" s="524"/>
      <c r="F6" s="457"/>
      <c r="G6" s="353" t="str">
        <f>Титул!D16</f>
        <v>26-30 января 2022 г.</v>
      </c>
      <c r="H6" s="352"/>
    </row>
    <row r="7" spans="1:8" ht="18.75">
      <c r="A7" s="455"/>
      <c r="B7" s="525" t="s">
        <v>10</v>
      </c>
      <c r="C7" s="525"/>
      <c r="D7" s="525"/>
      <c r="E7" s="525"/>
      <c r="F7" s="525"/>
      <c r="G7" s="525"/>
      <c r="H7" s="2"/>
    </row>
    <row r="8" spans="2:7" ht="15" customHeight="1">
      <c r="B8" s="458" t="s">
        <v>11</v>
      </c>
      <c r="C8" s="459" t="s">
        <v>12</v>
      </c>
      <c r="D8" s="460" t="s">
        <v>13</v>
      </c>
      <c r="E8" s="461" t="s">
        <v>14</v>
      </c>
      <c r="F8" s="460" t="s">
        <v>15</v>
      </c>
      <c r="G8" s="462" t="s">
        <v>16</v>
      </c>
    </row>
    <row r="9" spans="2:7" ht="15" customHeight="1">
      <c r="B9" s="458" t="s">
        <v>17</v>
      </c>
      <c r="C9" s="459" t="s">
        <v>18</v>
      </c>
      <c r="D9" s="460" t="s">
        <v>19</v>
      </c>
      <c r="E9" s="461" t="s">
        <v>20</v>
      </c>
      <c r="F9" s="460" t="s">
        <v>15</v>
      </c>
      <c r="G9" s="462" t="s">
        <v>16</v>
      </c>
    </row>
    <row r="10" spans="2:7" ht="15" customHeight="1">
      <c r="B10" s="458" t="s">
        <v>21</v>
      </c>
      <c r="C10" s="459" t="s">
        <v>22</v>
      </c>
      <c r="D10" s="460" t="s">
        <v>23</v>
      </c>
      <c r="E10" s="461" t="s">
        <v>24</v>
      </c>
      <c r="F10" s="460" t="s">
        <v>25</v>
      </c>
      <c r="G10" s="463" t="s">
        <v>26</v>
      </c>
    </row>
    <row r="11" spans="2:7" ht="15">
      <c r="B11" s="458" t="s">
        <v>27</v>
      </c>
      <c r="C11" s="464" t="s">
        <v>28</v>
      </c>
      <c r="D11" s="460" t="s">
        <v>29</v>
      </c>
      <c r="E11" s="460" t="s">
        <v>30</v>
      </c>
      <c r="F11" s="460" t="s">
        <v>31</v>
      </c>
      <c r="G11" s="463" t="s">
        <v>32</v>
      </c>
    </row>
    <row r="12" spans="1:7" ht="15">
      <c r="A12" s="465"/>
      <c r="B12" s="458" t="s">
        <v>33</v>
      </c>
      <c r="C12" s="466" t="s">
        <v>34</v>
      </c>
      <c r="D12" s="460" t="s">
        <v>35</v>
      </c>
      <c r="E12" s="460" t="s">
        <v>36</v>
      </c>
      <c r="F12" s="460" t="s">
        <v>31</v>
      </c>
      <c r="G12" s="467" t="s">
        <v>32</v>
      </c>
    </row>
    <row r="13" spans="1:7" ht="15">
      <c r="A13" s="468"/>
      <c r="B13" s="458" t="s">
        <v>37</v>
      </c>
      <c r="C13" s="233" t="s">
        <v>38</v>
      </c>
      <c r="D13" s="469">
        <v>1994</v>
      </c>
      <c r="E13" s="460" t="s">
        <v>14</v>
      </c>
      <c r="F13" s="460" t="s">
        <v>31</v>
      </c>
      <c r="G13" s="462" t="s">
        <v>39</v>
      </c>
    </row>
    <row r="14" spans="1:7" ht="15">
      <c r="A14" s="470"/>
      <c r="B14" s="458" t="s">
        <v>40</v>
      </c>
      <c r="C14" s="464" t="s">
        <v>41</v>
      </c>
      <c r="D14" s="460" t="s">
        <v>42</v>
      </c>
      <c r="E14" s="460" t="s">
        <v>36</v>
      </c>
      <c r="F14" s="460" t="s">
        <v>31</v>
      </c>
      <c r="G14" s="462" t="s">
        <v>32</v>
      </c>
    </row>
    <row r="15" spans="1:7" ht="15">
      <c r="A15" s="470"/>
      <c r="B15" s="471">
        <v>8</v>
      </c>
      <c r="C15" s="464" t="s">
        <v>43</v>
      </c>
      <c r="D15" s="472" t="s">
        <v>44</v>
      </c>
      <c r="E15" s="462" t="s">
        <v>36</v>
      </c>
      <c r="F15" s="472" t="s">
        <v>31</v>
      </c>
      <c r="G15" s="462" t="s">
        <v>45</v>
      </c>
    </row>
    <row r="16" spans="2:7" ht="15">
      <c r="B16" s="458" t="s">
        <v>46</v>
      </c>
      <c r="C16" s="464" t="s">
        <v>47</v>
      </c>
      <c r="D16" s="460" t="s">
        <v>48</v>
      </c>
      <c r="E16" s="460" t="s">
        <v>14</v>
      </c>
      <c r="F16" s="460" t="s">
        <v>31</v>
      </c>
      <c r="G16" s="463" t="s">
        <v>39</v>
      </c>
    </row>
    <row r="17" spans="2:7" ht="24" customHeight="1">
      <c r="B17" s="458" t="s">
        <v>49</v>
      </c>
      <c r="C17" s="464" t="s">
        <v>50</v>
      </c>
      <c r="D17" s="460" t="s">
        <v>51</v>
      </c>
      <c r="E17" s="473" t="s">
        <v>24</v>
      </c>
      <c r="F17" s="474" t="s">
        <v>52</v>
      </c>
      <c r="G17" s="475" t="s">
        <v>53</v>
      </c>
    </row>
    <row r="18" spans="1:7" ht="15">
      <c r="A18" s="470"/>
      <c r="B18" s="471">
        <v>11</v>
      </c>
      <c r="C18" s="464" t="s">
        <v>54</v>
      </c>
      <c r="D18" s="460" t="s">
        <v>44</v>
      </c>
      <c r="E18" s="460" t="s">
        <v>20</v>
      </c>
      <c r="F18" s="474" t="s">
        <v>55</v>
      </c>
      <c r="G18" s="476" t="s">
        <v>45</v>
      </c>
    </row>
    <row r="19" spans="2:7" ht="15">
      <c r="B19" s="458" t="s">
        <v>56</v>
      </c>
      <c r="C19" s="464" t="s">
        <v>57</v>
      </c>
      <c r="D19" s="460" t="s">
        <v>58</v>
      </c>
      <c r="E19" s="460" t="s">
        <v>20</v>
      </c>
      <c r="F19" s="474" t="s">
        <v>31</v>
      </c>
      <c r="G19" s="476" t="s">
        <v>59</v>
      </c>
    </row>
    <row r="20" spans="2:7" ht="15">
      <c r="B20" s="471">
        <v>13</v>
      </c>
      <c r="C20" s="464" t="s">
        <v>60</v>
      </c>
      <c r="D20" s="472">
        <v>1988</v>
      </c>
      <c r="E20" s="460" t="s">
        <v>14</v>
      </c>
      <c r="F20" s="474" t="s">
        <v>55</v>
      </c>
      <c r="G20" s="476" t="s">
        <v>32</v>
      </c>
    </row>
    <row r="21" spans="2:7" ht="15">
      <c r="B21" s="458" t="s">
        <v>61</v>
      </c>
      <c r="C21" s="464" t="s">
        <v>62</v>
      </c>
      <c r="D21" s="460" t="s">
        <v>63</v>
      </c>
      <c r="E21" s="460" t="s">
        <v>14</v>
      </c>
      <c r="F21" s="474" t="s">
        <v>31</v>
      </c>
      <c r="G21" s="476" t="s">
        <v>32</v>
      </c>
    </row>
    <row r="22" spans="1:7" ht="15">
      <c r="A22" s="465"/>
      <c r="B22" s="471">
        <v>15</v>
      </c>
      <c r="C22" s="477" t="s">
        <v>64</v>
      </c>
      <c r="D22" s="460">
        <v>1999</v>
      </c>
      <c r="E22" s="460" t="s">
        <v>20</v>
      </c>
      <c r="F22" s="474" t="s">
        <v>31</v>
      </c>
      <c r="G22" s="476" t="s">
        <v>45</v>
      </c>
    </row>
    <row r="23" spans="1:7" ht="15">
      <c r="A23" s="465"/>
      <c r="B23" s="458" t="s">
        <v>65</v>
      </c>
      <c r="C23" s="464" t="s">
        <v>66</v>
      </c>
      <c r="D23" s="460" t="s">
        <v>67</v>
      </c>
      <c r="E23" s="462" t="s">
        <v>30</v>
      </c>
      <c r="F23" s="474" t="s">
        <v>31</v>
      </c>
      <c r="G23" s="476" t="s">
        <v>45</v>
      </c>
    </row>
    <row r="24" spans="2:7" ht="15">
      <c r="B24" s="471">
        <v>17</v>
      </c>
      <c r="C24" s="478" t="s">
        <v>68</v>
      </c>
      <c r="D24" s="460">
        <v>2007</v>
      </c>
      <c r="E24" s="462" t="s">
        <v>20</v>
      </c>
      <c r="F24" s="474" t="s">
        <v>55</v>
      </c>
      <c r="G24" s="476" t="s">
        <v>69</v>
      </c>
    </row>
    <row r="25" spans="2:7" ht="27" customHeight="1">
      <c r="B25" s="458" t="s">
        <v>70</v>
      </c>
      <c r="C25" s="464" t="s">
        <v>71</v>
      </c>
      <c r="D25" s="460" t="s">
        <v>72</v>
      </c>
      <c r="E25" s="460" t="s">
        <v>20</v>
      </c>
      <c r="F25" s="474" t="s">
        <v>52</v>
      </c>
      <c r="G25" s="475" t="s">
        <v>53</v>
      </c>
    </row>
    <row r="26" spans="1:7" ht="25.5">
      <c r="A26" s="465"/>
      <c r="B26" s="471">
        <v>19</v>
      </c>
      <c r="C26" s="464" t="s">
        <v>73</v>
      </c>
      <c r="D26" s="460" t="s">
        <v>23</v>
      </c>
      <c r="E26" s="460" t="s">
        <v>20</v>
      </c>
      <c r="F26" s="474" t="s">
        <v>52</v>
      </c>
      <c r="G26" s="475" t="s">
        <v>53</v>
      </c>
    </row>
    <row r="27" spans="1:7" ht="15">
      <c r="A27" s="465"/>
      <c r="B27" s="471">
        <v>20</v>
      </c>
      <c r="C27" s="464" t="s">
        <v>74</v>
      </c>
      <c r="D27" s="460" t="s">
        <v>75</v>
      </c>
      <c r="E27" s="460" t="s">
        <v>20</v>
      </c>
      <c r="F27" s="474" t="s">
        <v>15</v>
      </c>
      <c r="G27" s="479" t="s">
        <v>76</v>
      </c>
    </row>
    <row r="28" spans="1:7" ht="15">
      <c r="A28" s="465"/>
      <c r="B28" s="471">
        <v>21</v>
      </c>
      <c r="C28" s="464" t="s">
        <v>77</v>
      </c>
      <c r="D28" s="460" t="s">
        <v>75</v>
      </c>
      <c r="E28" s="460" t="s">
        <v>20</v>
      </c>
      <c r="F28" s="474" t="s">
        <v>15</v>
      </c>
      <c r="G28" s="479" t="s">
        <v>76</v>
      </c>
    </row>
    <row r="29" spans="1:7" ht="15">
      <c r="A29" s="465"/>
      <c r="B29" s="458" t="s">
        <v>78</v>
      </c>
      <c r="C29" s="464" t="s">
        <v>79</v>
      </c>
      <c r="D29" s="460" t="s">
        <v>80</v>
      </c>
      <c r="E29" s="460" t="s">
        <v>20</v>
      </c>
      <c r="F29" s="460" t="s">
        <v>81</v>
      </c>
      <c r="G29" s="49" t="s">
        <v>82</v>
      </c>
    </row>
    <row r="30" spans="1:7" ht="15">
      <c r="A30" s="465"/>
      <c r="B30" s="471">
        <v>23</v>
      </c>
      <c r="C30" s="464" t="s">
        <v>83</v>
      </c>
      <c r="D30" s="460" t="s">
        <v>23</v>
      </c>
      <c r="E30" s="460" t="s">
        <v>20</v>
      </c>
      <c r="F30" s="460" t="s">
        <v>31</v>
      </c>
      <c r="G30" s="480" t="s">
        <v>84</v>
      </c>
    </row>
    <row r="31" spans="2:7" ht="15">
      <c r="B31" s="458" t="s">
        <v>85</v>
      </c>
      <c r="C31" s="464" t="s">
        <v>86</v>
      </c>
      <c r="D31" s="460" t="s">
        <v>67</v>
      </c>
      <c r="E31" s="460" t="s">
        <v>20</v>
      </c>
      <c r="F31" s="460" t="s">
        <v>81</v>
      </c>
      <c r="G31" s="462" t="s">
        <v>87</v>
      </c>
    </row>
    <row r="32" spans="2:7" ht="15">
      <c r="B32" s="458" t="s">
        <v>88</v>
      </c>
      <c r="C32" s="464" t="s">
        <v>89</v>
      </c>
      <c r="D32" s="460" t="s">
        <v>44</v>
      </c>
      <c r="E32" s="460" t="s">
        <v>20</v>
      </c>
      <c r="F32" s="460" t="s">
        <v>15</v>
      </c>
      <c r="G32" s="462" t="s">
        <v>90</v>
      </c>
    </row>
    <row r="33" spans="2:7" ht="15">
      <c r="B33" s="471">
        <v>26</v>
      </c>
      <c r="C33" s="464" t="s">
        <v>91</v>
      </c>
      <c r="D33" s="460">
        <v>1999</v>
      </c>
      <c r="E33" s="462" t="s">
        <v>30</v>
      </c>
      <c r="F33" s="460" t="s">
        <v>31</v>
      </c>
      <c r="G33" s="462" t="s">
        <v>45</v>
      </c>
    </row>
    <row r="34" spans="1:7" ht="15">
      <c r="A34" s="465"/>
      <c r="B34" s="471">
        <v>27</v>
      </c>
      <c r="C34" s="464" t="s">
        <v>92</v>
      </c>
      <c r="D34" s="460">
        <v>2005</v>
      </c>
      <c r="E34" s="462" t="s">
        <v>20</v>
      </c>
      <c r="F34" s="460" t="s">
        <v>31</v>
      </c>
      <c r="G34" s="462" t="s">
        <v>59</v>
      </c>
    </row>
    <row r="35" spans="2:7" ht="15">
      <c r="B35" s="471">
        <v>28</v>
      </c>
      <c r="C35" s="464" t="s">
        <v>93</v>
      </c>
      <c r="D35" s="460" t="s">
        <v>23</v>
      </c>
      <c r="E35" s="462" t="s">
        <v>20</v>
      </c>
      <c r="F35" s="460" t="s">
        <v>31</v>
      </c>
      <c r="G35" s="462" t="s">
        <v>69</v>
      </c>
    </row>
    <row r="36" spans="2:7" ht="15">
      <c r="B36" s="471">
        <v>29</v>
      </c>
      <c r="C36" s="481" t="s">
        <v>94</v>
      </c>
      <c r="D36" s="460" t="s">
        <v>44</v>
      </c>
      <c r="E36" s="460" t="s">
        <v>14</v>
      </c>
      <c r="F36" s="460" t="s">
        <v>31</v>
      </c>
      <c r="G36" s="462" t="s">
        <v>59</v>
      </c>
    </row>
    <row r="37" spans="2:7" ht="15">
      <c r="B37" s="471">
        <v>30</v>
      </c>
      <c r="C37" s="464" t="s">
        <v>95</v>
      </c>
      <c r="D37" s="460" t="s">
        <v>96</v>
      </c>
      <c r="E37" s="462" t="s">
        <v>20</v>
      </c>
      <c r="F37" s="460" t="s">
        <v>31</v>
      </c>
      <c r="G37" s="462" t="s">
        <v>97</v>
      </c>
    </row>
    <row r="38" spans="2:8" ht="15">
      <c r="B38" s="458" t="s">
        <v>98</v>
      </c>
      <c r="C38" s="464" t="s">
        <v>99</v>
      </c>
      <c r="D38" s="460" t="s">
        <v>80</v>
      </c>
      <c r="E38" s="462" t="s">
        <v>20</v>
      </c>
      <c r="F38" s="460" t="s">
        <v>15</v>
      </c>
      <c r="G38" s="462" t="s">
        <v>90</v>
      </c>
      <c r="H38" s="482"/>
    </row>
    <row r="39" spans="1:7" ht="15">
      <c r="A39" s="465"/>
      <c r="B39" s="471">
        <v>32</v>
      </c>
      <c r="C39" s="464" t="s">
        <v>100</v>
      </c>
      <c r="D39" s="460" t="s">
        <v>80</v>
      </c>
      <c r="E39" s="462" t="s">
        <v>20</v>
      </c>
      <c r="F39" s="460" t="s">
        <v>101</v>
      </c>
      <c r="G39" s="462" t="s">
        <v>102</v>
      </c>
    </row>
    <row r="40" spans="2:7" ht="15">
      <c r="B40" s="458" t="s">
        <v>103</v>
      </c>
      <c r="C40" s="459" t="s">
        <v>104</v>
      </c>
      <c r="D40" s="460" t="s">
        <v>105</v>
      </c>
      <c r="E40" s="461" t="s">
        <v>24</v>
      </c>
      <c r="F40" s="460" t="s">
        <v>25</v>
      </c>
      <c r="G40" s="463" t="s">
        <v>26</v>
      </c>
    </row>
    <row r="41" spans="1:7" ht="15">
      <c r="A41" s="465"/>
      <c r="B41" s="471">
        <v>34</v>
      </c>
      <c r="C41" s="459" t="s">
        <v>106</v>
      </c>
      <c r="D41" s="460" t="s">
        <v>44</v>
      </c>
      <c r="E41" s="460" t="s">
        <v>14</v>
      </c>
      <c r="F41" s="460" t="s">
        <v>31</v>
      </c>
      <c r="G41" s="462" t="s">
        <v>45</v>
      </c>
    </row>
    <row r="42" spans="1:7" ht="15">
      <c r="A42" s="465"/>
      <c r="B42" s="458" t="s">
        <v>107</v>
      </c>
      <c r="C42" s="464" t="s">
        <v>108</v>
      </c>
      <c r="D42" s="460" t="s">
        <v>44</v>
      </c>
      <c r="E42" s="460" t="s">
        <v>14</v>
      </c>
      <c r="F42" s="460" t="s">
        <v>52</v>
      </c>
      <c r="G42" s="462" t="s">
        <v>109</v>
      </c>
    </row>
    <row r="43" spans="2:7" ht="15">
      <c r="B43" s="471">
        <v>36</v>
      </c>
      <c r="C43" s="464" t="s">
        <v>110</v>
      </c>
      <c r="D43" s="460" t="s">
        <v>67</v>
      </c>
      <c r="E43" s="460" t="s">
        <v>20</v>
      </c>
      <c r="F43" s="460" t="s">
        <v>31</v>
      </c>
      <c r="G43" s="462" t="s">
        <v>45</v>
      </c>
    </row>
    <row r="44" spans="1:7" ht="15.75">
      <c r="A44" s="465"/>
      <c r="B44" s="458" t="s">
        <v>111</v>
      </c>
      <c r="C44" s="483" t="s">
        <v>112</v>
      </c>
      <c r="D44" s="460">
        <v>2007</v>
      </c>
      <c r="E44" s="462" t="s">
        <v>20</v>
      </c>
      <c r="F44" s="460" t="s">
        <v>31</v>
      </c>
      <c r="G44" s="462" t="s">
        <v>69</v>
      </c>
    </row>
    <row r="45" spans="1:7" ht="15">
      <c r="A45" s="465"/>
      <c r="B45" s="471">
        <v>38</v>
      </c>
      <c r="C45" s="464" t="s">
        <v>113</v>
      </c>
      <c r="D45" s="460" t="s">
        <v>114</v>
      </c>
      <c r="E45" s="460" t="s">
        <v>14</v>
      </c>
      <c r="F45" s="460" t="s">
        <v>31</v>
      </c>
      <c r="G45" s="462" t="s">
        <v>32</v>
      </c>
    </row>
    <row r="46" spans="3:6" ht="15">
      <c r="C46" s="71" t="s">
        <v>115</v>
      </c>
      <c r="D46" s="154"/>
      <c r="E46" s="154"/>
      <c r="F46" s="155" t="s">
        <v>16</v>
      </c>
    </row>
    <row r="47" spans="3:6" ht="15">
      <c r="C47" s="71" t="s">
        <v>116</v>
      </c>
      <c r="D47" s="154"/>
      <c r="E47" s="154"/>
      <c r="F47" s="155" t="s">
        <v>90</v>
      </c>
    </row>
    <row r="49" ht="13.5" customHeight="1"/>
  </sheetData>
  <sheetProtection/>
  <mergeCells count="7">
    <mergeCell ref="B6:E6"/>
    <mergeCell ref="B7:G7"/>
    <mergeCell ref="B1:G1"/>
    <mergeCell ref="B2:G2"/>
    <mergeCell ref="B3:G3"/>
    <mergeCell ref="A4:G4"/>
    <mergeCell ref="A5:G5"/>
  </mergeCells>
  <printOptions/>
  <pageMargins left="0.25" right="0.25" top="0.75" bottom="0.75" header="0.298611111111111" footer="0.2986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1"/>
  <sheetViews>
    <sheetView zoomScalePageLayoutView="0" workbookViewId="0" topLeftCell="A4">
      <selection activeCell="L27" sqref="L27"/>
    </sheetView>
  </sheetViews>
  <sheetFormatPr defaultColWidth="9.00390625" defaultRowHeight="14.25"/>
  <cols>
    <col min="1" max="1" width="4.50390625" style="349" customWidth="1"/>
    <col min="2" max="2" width="25.625" style="2" customWidth="1"/>
    <col min="3" max="3" width="8.00390625" style="349" customWidth="1"/>
    <col min="4" max="4" width="16.50390625" style="349" customWidth="1"/>
    <col min="5" max="5" width="4.50390625" style="349" customWidth="1"/>
    <col min="6" max="6" width="25.625" style="349" customWidth="1"/>
    <col min="7" max="7" width="8.00390625" style="2" customWidth="1"/>
    <col min="8" max="8" width="16.50390625" style="2" customWidth="1"/>
    <col min="9" max="16384" width="8.375" style="2" customWidth="1"/>
  </cols>
  <sheetData>
    <row r="1" spans="1:9" ht="15.75" customHeight="1">
      <c r="A1" s="526" t="str">
        <f>список!B1</f>
        <v>Министерство спорта Российской Федерации</v>
      </c>
      <c r="B1" s="526"/>
      <c r="C1" s="526"/>
      <c r="D1" s="526"/>
      <c r="E1" s="526"/>
      <c r="F1" s="526"/>
      <c r="G1" s="526"/>
      <c r="H1" s="526"/>
      <c r="I1" s="454"/>
    </row>
    <row r="2" spans="1:9" ht="15.75" customHeight="1">
      <c r="A2" s="526" t="str">
        <f>список!B2</f>
        <v>Общероссийская спортивная федерация спорта глухих</v>
      </c>
      <c r="B2" s="526"/>
      <c r="C2" s="526"/>
      <c r="D2" s="526"/>
      <c r="E2" s="526"/>
      <c r="F2" s="526"/>
      <c r="G2" s="526"/>
      <c r="H2" s="526"/>
      <c r="I2" s="454"/>
    </row>
    <row r="3" spans="1:9" ht="15.75" customHeight="1">
      <c r="A3" s="526" t="str">
        <f>список!B3</f>
        <v>ПРОТОКОЛ</v>
      </c>
      <c r="B3" s="526"/>
      <c r="C3" s="526"/>
      <c r="D3" s="526"/>
      <c r="E3" s="526"/>
      <c r="F3" s="526"/>
      <c r="G3" s="526"/>
      <c r="H3" s="526"/>
      <c r="I3" s="454"/>
    </row>
    <row r="4" spans="1:9" ht="15.75" customHeight="1">
      <c r="A4" s="527" t="str">
        <f>Титул!B12</f>
        <v>ЧЕМПИОНАТ РОССИИ, МУЖЧИНЫ, ЖЕНЩИНЫ.</v>
      </c>
      <c r="B4" s="527"/>
      <c r="C4" s="527"/>
      <c r="D4" s="527"/>
      <c r="E4" s="527"/>
      <c r="F4" s="527"/>
      <c r="G4" s="527"/>
      <c r="H4" s="527"/>
      <c r="I4" s="156"/>
    </row>
    <row r="5" spans="1:9" ht="15.75" customHeight="1">
      <c r="A5" s="527" t="str">
        <f>Титул!B13</f>
        <v>Бадминтон.    Спорт глухих.</v>
      </c>
      <c r="B5" s="527"/>
      <c r="C5" s="527"/>
      <c r="D5" s="527"/>
      <c r="E5" s="527"/>
      <c r="F5" s="527"/>
      <c r="G5" s="527"/>
      <c r="H5" s="527"/>
      <c r="I5" s="156"/>
    </row>
    <row r="6" spans="1:9" s="350" customFormat="1" ht="15.75">
      <c r="A6" s="523" t="str">
        <f>список!B6</f>
        <v>Нижегородская обл. б/о Изумрудное</v>
      </c>
      <c r="B6" s="524"/>
      <c r="C6" s="524"/>
      <c r="D6" s="524"/>
      <c r="E6" s="164"/>
      <c r="F6" s="351"/>
      <c r="G6" s="352"/>
      <c r="H6" s="353" t="str">
        <f>список!G6</f>
        <v>26-30 января 2022 г.</v>
      </c>
      <c r="I6" s="2"/>
    </row>
    <row r="7" spans="1:13" s="350" customFormat="1" ht="15.75" customHeight="1">
      <c r="A7" s="528" t="s">
        <v>117</v>
      </c>
      <c r="B7" s="528"/>
      <c r="C7" s="528"/>
      <c r="D7" s="528"/>
      <c r="E7" s="528"/>
      <c r="F7" s="528"/>
      <c r="G7" s="528"/>
      <c r="H7" s="528"/>
      <c r="I7" s="191"/>
      <c r="M7" s="350" t="s">
        <v>118</v>
      </c>
    </row>
    <row r="8" spans="1:9" s="350" customFormat="1" ht="10.5" customHeight="1">
      <c r="A8" s="354"/>
      <c r="B8" s="355"/>
      <c r="C8" s="356"/>
      <c r="D8" s="356"/>
      <c r="E8" s="357"/>
      <c r="F8" s="357"/>
      <c r="G8" s="357"/>
      <c r="H8" s="357"/>
      <c r="I8" s="357"/>
    </row>
    <row r="9" spans="1:9" s="350" customFormat="1" ht="18.75">
      <c r="A9" s="529" t="s">
        <v>119</v>
      </c>
      <c r="B9" s="529"/>
      <c r="C9" s="529"/>
      <c r="D9" s="529"/>
      <c r="E9" s="529"/>
      <c r="F9" s="529"/>
      <c r="G9" s="529"/>
      <c r="H9" s="529"/>
      <c r="I9" s="357"/>
    </row>
    <row r="10" spans="1:9" s="350" customFormat="1" ht="18.75">
      <c r="A10" s="358" t="s">
        <v>120</v>
      </c>
      <c r="B10" s="359" t="s">
        <v>121</v>
      </c>
      <c r="C10" s="359" t="s">
        <v>122</v>
      </c>
      <c r="D10" s="360" t="s">
        <v>123</v>
      </c>
      <c r="E10" s="358" t="s">
        <v>120</v>
      </c>
      <c r="F10" s="359" t="s">
        <v>121</v>
      </c>
      <c r="G10" s="359" t="s">
        <v>122</v>
      </c>
      <c r="H10" s="361" t="s">
        <v>123</v>
      </c>
      <c r="I10" s="357"/>
    </row>
    <row r="11" spans="1:9" s="350" customFormat="1" ht="16.5" customHeight="1">
      <c r="A11" s="362">
        <v>1</v>
      </c>
      <c r="B11" s="363" t="str">
        <f>список!C25</f>
        <v>Луценко Максим</v>
      </c>
      <c r="C11" s="364" t="str">
        <f>список!D25</f>
        <v>2005</v>
      </c>
      <c r="D11" s="365" t="str">
        <f>список!E25</f>
        <v>КМС</v>
      </c>
      <c r="E11" s="366">
        <v>1</v>
      </c>
      <c r="F11" s="367" t="s">
        <v>50</v>
      </c>
      <c r="G11" s="368">
        <v>2002</v>
      </c>
      <c r="H11" s="369" t="s">
        <v>24</v>
      </c>
      <c r="I11" s="357"/>
    </row>
    <row r="12" spans="1:9" s="350" customFormat="1" ht="18.75" customHeight="1">
      <c r="A12" s="370"/>
      <c r="E12" s="371">
        <v>2</v>
      </c>
      <c r="F12" s="372" t="str">
        <f>список!C26</f>
        <v>Мамаева Ульяна</v>
      </c>
      <c r="G12" s="373" t="str">
        <f>список!D26</f>
        <v>2007</v>
      </c>
      <c r="H12" s="374" t="str">
        <f>список!E26</f>
        <v>КМС</v>
      </c>
      <c r="I12" s="357"/>
    </row>
    <row r="13" spans="1:9" s="350" customFormat="1" ht="18.75" customHeight="1">
      <c r="A13" s="370"/>
      <c r="E13" s="375">
        <v>3</v>
      </c>
      <c r="F13" s="376" t="str">
        <f>список!C42</f>
        <v>Хакимова Карина</v>
      </c>
      <c r="G13" s="377" t="str">
        <f>список!D42</f>
        <v>1998</v>
      </c>
      <c r="H13" s="378" t="str">
        <f>список!E42</f>
        <v>МСМК, ЗМС</v>
      </c>
      <c r="I13" s="357"/>
    </row>
    <row r="14" spans="1:9" s="350" customFormat="1" ht="18.75" customHeight="1">
      <c r="A14" s="370"/>
      <c r="E14" s="370"/>
      <c r="F14" s="379"/>
      <c r="G14" s="380"/>
      <c r="H14" s="380"/>
      <c r="I14" s="357"/>
    </row>
    <row r="15" spans="1:9" s="350" customFormat="1" ht="18.75" customHeight="1">
      <c r="A15" s="529" t="s">
        <v>124</v>
      </c>
      <c r="B15" s="529"/>
      <c r="C15" s="529"/>
      <c r="D15" s="529"/>
      <c r="E15" s="529"/>
      <c r="F15" s="529"/>
      <c r="G15" s="529"/>
      <c r="H15" s="529"/>
      <c r="I15" s="357"/>
    </row>
    <row r="16" spans="1:9" s="350" customFormat="1" ht="18.75" customHeight="1">
      <c r="A16" s="381" t="s">
        <v>120</v>
      </c>
      <c r="B16" s="382" t="s">
        <v>121</v>
      </c>
      <c r="C16" s="382" t="s">
        <v>122</v>
      </c>
      <c r="D16" s="383" t="s">
        <v>123</v>
      </c>
      <c r="E16" s="382" t="s">
        <v>120</v>
      </c>
      <c r="F16" s="382" t="s">
        <v>121</v>
      </c>
      <c r="G16" s="382" t="s">
        <v>122</v>
      </c>
      <c r="H16" s="384" t="s">
        <v>123</v>
      </c>
      <c r="I16" s="357"/>
    </row>
    <row r="17" spans="1:9" s="350" customFormat="1" ht="18.75" customHeight="1">
      <c r="A17" s="385">
        <v>1</v>
      </c>
      <c r="B17" s="386" t="s">
        <v>22</v>
      </c>
      <c r="C17" s="387">
        <v>2007</v>
      </c>
      <c r="D17" s="387" t="s">
        <v>24</v>
      </c>
      <c r="E17" s="387">
        <v>1</v>
      </c>
      <c r="F17" s="386" t="s">
        <v>104</v>
      </c>
      <c r="G17" s="387">
        <v>2006</v>
      </c>
      <c r="H17" s="388" t="s">
        <v>24</v>
      </c>
      <c r="I17" s="357"/>
    </row>
    <row r="18" spans="1:9" s="350" customFormat="1" ht="18.75" customHeight="1">
      <c r="A18" s="370"/>
      <c r="B18" s="389"/>
      <c r="C18" s="370"/>
      <c r="D18" s="370"/>
      <c r="E18" s="370"/>
      <c r="F18" s="379"/>
      <c r="G18" s="380"/>
      <c r="H18" s="380"/>
      <c r="I18" s="357"/>
    </row>
    <row r="19" spans="1:9" s="350" customFormat="1" ht="18.75" customHeight="1">
      <c r="A19" s="529" t="s">
        <v>125</v>
      </c>
      <c r="B19" s="529"/>
      <c r="C19" s="529"/>
      <c r="D19" s="529"/>
      <c r="E19" s="529"/>
      <c r="F19" s="529"/>
      <c r="G19" s="529"/>
      <c r="H19" s="529"/>
      <c r="I19" s="357"/>
    </row>
    <row r="20" spans="1:9" s="350" customFormat="1" ht="18.75" customHeight="1">
      <c r="A20" s="358" t="s">
        <v>120</v>
      </c>
      <c r="B20" s="359" t="s">
        <v>121</v>
      </c>
      <c r="C20" s="359" t="s">
        <v>122</v>
      </c>
      <c r="D20" s="390" t="s">
        <v>123</v>
      </c>
      <c r="E20" s="391" t="s">
        <v>120</v>
      </c>
      <c r="F20" s="359" t="s">
        <v>121</v>
      </c>
      <c r="G20" s="359" t="s">
        <v>122</v>
      </c>
      <c r="H20" s="361" t="s">
        <v>123</v>
      </c>
      <c r="I20" s="357"/>
    </row>
    <row r="21" spans="1:9" s="350" customFormat="1" ht="18.75" customHeight="1">
      <c r="A21" s="392">
        <v>1</v>
      </c>
      <c r="B21" s="393" t="str">
        <f>список!C11</f>
        <v>Васильев Александр</v>
      </c>
      <c r="C21" s="394" t="str">
        <f>список!D11</f>
        <v>1987</v>
      </c>
      <c r="D21" s="394" t="str">
        <f>список!E11</f>
        <v>МС</v>
      </c>
      <c r="E21" s="395">
        <v>1</v>
      </c>
      <c r="F21" s="396" t="s">
        <v>34</v>
      </c>
      <c r="G21" s="397">
        <v>1989</v>
      </c>
      <c r="H21" s="398" t="s">
        <v>36</v>
      </c>
      <c r="I21" s="357"/>
    </row>
    <row r="22" spans="1:9" s="350" customFormat="1" ht="18.75" customHeight="1">
      <c r="A22" s="399">
        <v>2</v>
      </c>
      <c r="B22" s="400" t="str">
        <f>список!C13</f>
        <v>Гуломзода Шохзод</v>
      </c>
      <c r="C22" s="401">
        <f>список!D13</f>
        <v>1994</v>
      </c>
      <c r="D22" s="401" t="str">
        <f>список!E13</f>
        <v>МСМК, ЗМС</v>
      </c>
      <c r="E22" s="402">
        <v>2</v>
      </c>
      <c r="F22" s="403" t="str">
        <f>список!C14</f>
        <v>Дормидонтова Ольга</v>
      </c>
      <c r="G22" s="404" t="str">
        <f>список!D14</f>
        <v>1991</v>
      </c>
      <c r="H22" s="405" t="str">
        <f>список!E14</f>
        <v>МСМК</v>
      </c>
      <c r="I22" s="357"/>
    </row>
    <row r="23" spans="1:9" s="350" customFormat="1" ht="18.75" customHeight="1">
      <c r="A23" s="399">
        <v>3</v>
      </c>
      <c r="B23" s="400" t="str">
        <f>список!C16</f>
        <v>Ефремов Михаил</v>
      </c>
      <c r="C23" s="401" t="str">
        <f>список!D16</f>
        <v>1986</v>
      </c>
      <c r="D23" s="401" t="str">
        <f>список!E16</f>
        <v>МСМК, ЗМС</v>
      </c>
      <c r="E23" s="402">
        <v>3</v>
      </c>
      <c r="F23" s="403" t="str">
        <f>список!C15</f>
        <v>Егорова Антонина</v>
      </c>
      <c r="G23" s="404" t="str">
        <f>список!D15</f>
        <v>1998</v>
      </c>
      <c r="H23" s="405" t="str">
        <f>список!E15</f>
        <v>МСМК</v>
      </c>
      <c r="I23" s="357"/>
    </row>
    <row r="24" spans="1:9" s="350" customFormat="1" ht="18.75" customHeight="1">
      <c r="A24" s="399">
        <v>4</v>
      </c>
      <c r="B24" s="400" t="str">
        <f>список!C19</f>
        <v>Ильин Виталий</v>
      </c>
      <c r="C24" s="401" t="str">
        <f>список!D19</f>
        <v>1997</v>
      </c>
      <c r="D24" s="401" t="str">
        <f>список!E19</f>
        <v>КМС</v>
      </c>
      <c r="E24" s="402">
        <v>4</v>
      </c>
      <c r="F24" s="400" t="str">
        <f>список!C22</f>
        <v>Кобер Марина</v>
      </c>
      <c r="G24" s="401">
        <f>список!D22</f>
        <v>1999</v>
      </c>
      <c r="H24" s="405" t="str">
        <f>список!E22</f>
        <v>КМС</v>
      </c>
      <c r="I24" s="357"/>
    </row>
    <row r="25" spans="1:9" s="350" customFormat="1" ht="18.75" customHeight="1">
      <c r="A25" s="399">
        <v>5</v>
      </c>
      <c r="B25" s="400" t="str">
        <f>список!C21</f>
        <v>Карпов Артемий</v>
      </c>
      <c r="C25" s="401" t="str">
        <f>список!D21</f>
        <v>1983</v>
      </c>
      <c r="D25" s="401" t="str">
        <f>список!E21</f>
        <v>МСМК, ЗМС</v>
      </c>
      <c r="E25" s="402">
        <v>5</v>
      </c>
      <c r="F25" s="406" t="str">
        <f>список!C23</f>
        <v>Кузнецова Ксения</v>
      </c>
      <c r="G25" s="407" t="str">
        <f>список!D23</f>
        <v>2000</v>
      </c>
      <c r="H25" s="408" t="str">
        <f>список!E23</f>
        <v>МС</v>
      </c>
      <c r="I25" s="357"/>
    </row>
    <row r="26" spans="1:9" s="350" customFormat="1" ht="18.75">
      <c r="A26" s="409">
        <v>6</v>
      </c>
      <c r="B26" s="410" t="str">
        <f>список!C33</f>
        <v>Попков Андрей</v>
      </c>
      <c r="C26" s="411">
        <f>список!D33</f>
        <v>1999</v>
      </c>
      <c r="D26" s="401" t="str">
        <f>список!E33</f>
        <v>МС</v>
      </c>
      <c r="E26" s="412">
        <v>6</v>
      </c>
      <c r="F26" s="413" t="s">
        <v>83</v>
      </c>
      <c r="G26" s="414">
        <v>2007</v>
      </c>
      <c r="H26" s="415" t="s">
        <v>20</v>
      </c>
      <c r="I26" s="357"/>
    </row>
    <row r="27" spans="1:9" s="350" customFormat="1" ht="18.75">
      <c r="A27" s="416">
        <v>7</v>
      </c>
      <c r="B27" s="410" t="s">
        <v>93</v>
      </c>
      <c r="C27" s="411">
        <v>2007</v>
      </c>
      <c r="D27" s="401" t="s">
        <v>20</v>
      </c>
      <c r="E27" s="412">
        <v>7</v>
      </c>
      <c r="F27" s="413" t="str">
        <f>список!C34</f>
        <v>Пшичкина Наталия</v>
      </c>
      <c r="G27" s="414">
        <f>список!D34</f>
        <v>2005</v>
      </c>
      <c r="H27" s="415" t="str">
        <f>список!E34</f>
        <v>КМС</v>
      </c>
      <c r="I27" s="357"/>
    </row>
    <row r="28" spans="1:9" s="350" customFormat="1" ht="16.5" customHeight="1">
      <c r="A28" s="409">
        <v>8</v>
      </c>
      <c r="B28" s="410" t="str">
        <f>список!C36</f>
        <v>Румянцев Дмитрий</v>
      </c>
      <c r="C28" s="411" t="str">
        <f>список!D36</f>
        <v>1998</v>
      </c>
      <c r="D28" s="401" t="str">
        <f>список!E36</f>
        <v>МСМК, ЗМС</v>
      </c>
      <c r="E28" s="417">
        <v>8</v>
      </c>
      <c r="F28" s="393" t="str">
        <f>список!C41</f>
        <v>Тюрина Елена</v>
      </c>
      <c r="G28" s="394" t="str">
        <f>список!D41</f>
        <v>1998</v>
      </c>
      <c r="H28" s="418" t="str">
        <f>список!E41</f>
        <v>МСМК, ЗМС</v>
      </c>
      <c r="I28" s="357"/>
    </row>
    <row r="29" spans="1:9" s="350" customFormat="1" ht="16.5" customHeight="1">
      <c r="A29" s="416">
        <v>9</v>
      </c>
      <c r="B29" s="410" t="str">
        <f>список!C37</f>
        <v>Сладков Кирилл</v>
      </c>
      <c r="C29" s="411" t="str">
        <f>список!D37</f>
        <v>2003</v>
      </c>
      <c r="D29" s="401" t="str">
        <f>список!E37</f>
        <v>КМС</v>
      </c>
      <c r="E29" s="402">
        <v>9</v>
      </c>
      <c r="F29" s="400" t="str">
        <f>список!C44</f>
        <v>Черных Лана</v>
      </c>
      <c r="G29" s="401">
        <f>список!D44</f>
        <v>2007</v>
      </c>
      <c r="H29" s="405" t="str">
        <f>список!E44</f>
        <v>КМС</v>
      </c>
      <c r="I29" s="357"/>
    </row>
    <row r="30" spans="1:9" s="350" customFormat="1" ht="16.5" customHeight="1">
      <c r="A30" s="419">
        <v>10</v>
      </c>
      <c r="B30" s="420" t="str">
        <f>список!C43</f>
        <v>Чаплин Андрей</v>
      </c>
      <c r="C30" s="421" t="str">
        <f>список!D43</f>
        <v>2000</v>
      </c>
      <c r="D30" s="407" t="str">
        <f>список!E43</f>
        <v>КМС</v>
      </c>
      <c r="E30" s="422">
        <v>10</v>
      </c>
      <c r="F30" s="406" t="str">
        <f>список!C45</f>
        <v>Штайгер Ольга</v>
      </c>
      <c r="G30" s="407" t="str">
        <f>список!D45</f>
        <v>1984</v>
      </c>
      <c r="H30" s="408" t="str">
        <f>список!E45</f>
        <v>МСМК, ЗМС</v>
      </c>
      <c r="I30" s="357"/>
    </row>
    <row r="31" spans="1:9" s="350" customFormat="1" ht="16.5" customHeight="1">
      <c r="A31" s="423">
        <v>11</v>
      </c>
      <c r="B31" s="413" t="s">
        <v>68</v>
      </c>
      <c r="C31" s="414">
        <v>2007</v>
      </c>
      <c r="D31" s="414" t="s">
        <v>20</v>
      </c>
      <c r="E31" s="423">
        <v>11</v>
      </c>
      <c r="F31" s="413" t="s">
        <v>126</v>
      </c>
      <c r="G31" s="414">
        <v>1988</v>
      </c>
      <c r="H31" s="414" t="s">
        <v>14</v>
      </c>
      <c r="I31" s="357"/>
    </row>
    <row r="32" spans="1:9" s="350" customFormat="1" ht="16.5" customHeight="1">
      <c r="A32" s="423"/>
      <c r="B32" s="413"/>
      <c r="C32" s="414"/>
      <c r="D32" s="414"/>
      <c r="E32" s="423">
        <v>12</v>
      </c>
      <c r="F32" s="413" t="s">
        <v>54</v>
      </c>
      <c r="G32" s="414">
        <v>1998</v>
      </c>
      <c r="H32" s="414" t="s">
        <v>20</v>
      </c>
      <c r="I32" s="357"/>
    </row>
    <row r="33" spans="1:9" s="350" customFormat="1" ht="16.5" customHeight="1">
      <c r="A33" s="424"/>
      <c r="B33" s="425"/>
      <c r="C33" s="425"/>
      <c r="D33" s="425"/>
      <c r="E33" s="426"/>
      <c r="F33" s="427"/>
      <c r="G33" s="428"/>
      <c r="H33" s="429"/>
      <c r="I33" s="357"/>
    </row>
    <row r="34" spans="1:9" s="350" customFormat="1" ht="19.5" customHeight="1">
      <c r="A34" s="529" t="s">
        <v>127</v>
      </c>
      <c r="B34" s="529"/>
      <c r="C34" s="529"/>
      <c r="D34" s="529"/>
      <c r="E34" s="529"/>
      <c r="F34" s="529"/>
      <c r="G34" s="529"/>
      <c r="H34" s="529"/>
      <c r="I34" s="357"/>
    </row>
    <row r="35" spans="1:9" s="350" customFormat="1" ht="18.75">
      <c r="A35" s="358" t="s">
        <v>120</v>
      </c>
      <c r="B35" s="359" t="s">
        <v>121</v>
      </c>
      <c r="C35" s="359" t="s">
        <v>122</v>
      </c>
      <c r="D35" s="390" t="s">
        <v>123</v>
      </c>
      <c r="E35" s="359" t="s">
        <v>120</v>
      </c>
      <c r="F35" s="359" t="s">
        <v>121</v>
      </c>
      <c r="G35" s="359" t="s">
        <v>122</v>
      </c>
      <c r="H35" s="361" t="s">
        <v>123</v>
      </c>
      <c r="I35" s="444"/>
    </row>
    <row r="36" spans="1:9" s="350" customFormat="1" ht="18.75">
      <c r="A36" s="430">
        <v>1</v>
      </c>
      <c r="B36" s="431" t="str">
        <f>список!C31</f>
        <v>Орлов Владимир</v>
      </c>
      <c r="C36" s="432" t="str">
        <f>список!D31</f>
        <v>2000</v>
      </c>
      <c r="D36" s="432" t="str">
        <f>список!E31</f>
        <v>КМС</v>
      </c>
      <c r="E36" s="432">
        <v>1</v>
      </c>
      <c r="F36" s="431" t="str">
        <f>список!C29</f>
        <v>Матвиива Екатерина</v>
      </c>
      <c r="G36" s="432" t="str">
        <f>список!D29</f>
        <v>2004</v>
      </c>
      <c r="H36" s="433" t="str">
        <f>список!E29</f>
        <v>КМС</v>
      </c>
      <c r="I36" s="444"/>
    </row>
    <row r="37" spans="1:9" s="350" customFormat="1" ht="18.75">
      <c r="A37" s="370"/>
      <c r="B37" s="389"/>
      <c r="C37" s="370"/>
      <c r="D37" s="370"/>
      <c r="E37" s="370"/>
      <c r="F37" s="379"/>
      <c r="G37" s="380"/>
      <c r="H37" s="380"/>
      <c r="I37" s="444"/>
    </row>
    <row r="38" spans="1:9" s="350" customFormat="1" ht="19.5" customHeight="1">
      <c r="A38" s="529" t="s">
        <v>128</v>
      </c>
      <c r="B38" s="529"/>
      <c r="C38" s="529"/>
      <c r="D38" s="529"/>
      <c r="E38" s="529"/>
      <c r="F38" s="529"/>
      <c r="G38" s="529"/>
      <c r="H38" s="529"/>
      <c r="I38" s="357"/>
    </row>
    <row r="39" spans="1:9" s="350" customFormat="1" ht="18" customHeight="1">
      <c r="A39" s="381" t="s">
        <v>120</v>
      </c>
      <c r="B39" s="382" t="s">
        <v>121</v>
      </c>
      <c r="C39" s="382" t="s">
        <v>122</v>
      </c>
      <c r="D39" s="383" t="s">
        <v>123</v>
      </c>
      <c r="E39" s="434" t="s">
        <v>120</v>
      </c>
      <c r="F39" s="382" t="s">
        <v>121</v>
      </c>
      <c r="G39" s="382" t="s">
        <v>122</v>
      </c>
      <c r="H39" s="384" t="s">
        <v>123</v>
      </c>
      <c r="I39" s="357"/>
    </row>
    <row r="40" spans="1:9" s="350" customFormat="1" ht="16.5" customHeight="1">
      <c r="A40" s="435">
        <v>1</v>
      </c>
      <c r="B40" s="436" t="str">
        <f>список!C8</f>
        <v>Антонов Валерий</v>
      </c>
      <c r="C40" s="437" t="str">
        <f>список!D8</f>
        <v>1988</v>
      </c>
      <c r="D40" s="437" t="str">
        <f>список!E8</f>
        <v>МСМК, ЗМС</v>
      </c>
      <c r="E40" s="437">
        <v>1</v>
      </c>
      <c r="F40" s="436" t="s">
        <v>18</v>
      </c>
      <c r="G40" s="437">
        <v>1984</v>
      </c>
      <c r="H40" s="438" t="s">
        <v>20</v>
      </c>
      <c r="I40" s="357"/>
    </row>
    <row r="41" spans="1:9" s="350" customFormat="1" ht="20.25" customHeight="1">
      <c r="A41" s="439">
        <v>2</v>
      </c>
      <c r="B41" s="413" t="str">
        <f>список!C32</f>
        <v>Парамонов Артем</v>
      </c>
      <c r="C41" s="414" t="str">
        <f>список!D32</f>
        <v>1998</v>
      </c>
      <c r="D41" s="414" t="str">
        <f>список!E32</f>
        <v>КМС</v>
      </c>
      <c r="E41" s="414">
        <v>2</v>
      </c>
      <c r="F41" s="413" t="s">
        <v>74</v>
      </c>
      <c r="G41" s="414">
        <v>2008</v>
      </c>
      <c r="H41" s="415" t="s">
        <v>20</v>
      </c>
      <c r="I41" s="357"/>
    </row>
    <row r="42" spans="1:9" s="350" customFormat="1" ht="16.5" customHeight="1">
      <c r="A42" s="440">
        <v>3</v>
      </c>
      <c r="B42" s="441" t="str">
        <f>список!C38</f>
        <v>Телемнев Дмитрий</v>
      </c>
      <c r="C42" s="442" t="str">
        <f>список!D38</f>
        <v>2004</v>
      </c>
      <c r="D42" s="442" t="str">
        <f>список!E38</f>
        <v>КМС</v>
      </c>
      <c r="E42" s="442">
        <v>3</v>
      </c>
      <c r="F42" s="441" t="s">
        <v>77</v>
      </c>
      <c r="G42" s="442">
        <v>2008</v>
      </c>
      <c r="H42" s="443" t="s">
        <v>20</v>
      </c>
      <c r="I42" s="357"/>
    </row>
    <row r="43" spans="1:9" s="350" customFormat="1" ht="16.5" customHeight="1">
      <c r="A43" s="444"/>
      <c r="B43" s="357"/>
      <c r="C43" s="357"/>
      <c r="D43" s="357"/>
      <c r="E43" s="357"/>
      <c r="F43" s="357"/>
      <c r="G43" s="357"/>
      <c r="H43" s="357"/>
      <c r="I43" s="357"/>
    </row>
    <row r="44" spans="1:9" s="350" customFormat="1" ht="16.5" customHeight="1">
      <c r="A44" s="529" t="s">
        <v>129</v>
      </c>
      <c r="B44" s="529"/>
      <c r="C44" s="529"/>
      <c r="D44" s="529"/>
      <c r="E44" s="529"/>
      <c r="F44" s="529"/>
      <c r="G44" s="529"/>
      <c r="H44" s="529"/>
      <c r="I44" s="357"/>
    </row>
    <row r="45" spans="1:9" s="350" customFormat="1" ht="16.5" customHeight="1">
      <c r="A45" s="358" t="s">
        <v>120</v>
      </c>
      <c r="B45" s="359" t="s">
        <v>121</v>
      </c>
      <c r="C45" s="359" t="s">
        <v>122</v>
      </c>
      <c r="D45" s="390" t="s">
        <v>123</v>
      </c>
      <c r="E45" s="359" t="s">
        <v>120</v>
      </c>
      <c r="F45" s="359" t="s">
        <v>121</v>
      </c>
      <c r="G45" s="359" t="s">
        <v>122</v>
      </c>
      <c r="H45" s="361" t="s">
        <v>123</v>
      </c>
      <c r="I45" s="357"/>
    </row>
    <row r="46" spans="1:9" s="350" customFormat="1" ht="16.5" customHeight="1">
      <c r="A46" s="370"/>
      <c r="B46" s="445"/>
      <c r="C46" s="370"/>
      <c r="D46" s="370"/>
      <c r="E46" s="446">
        <v>1</v>
      </c>
      <c r="F46" s="447" t="str">
        <f>список!C39</f>
        <v>Топычканова Ирина</v>
      </c>
      <c r="G46" s="448" t="str">
        <f>список!D39</f>
        <v>2004</v>
      </c>
      <c r="H46" s="449" t="str">
        <f>список!E39</f>
        <v>КМС</v>
      </c>
      <c r="I46" s="357"/>
    </row>
    <row r="47" s="350" customFormat="1" ht="16.5" customHeight="1">
      <c r="I47" s="357"/>
    </row>
    <row r="48" spans="1:9" s="350" customFormat="1" ht="16.5" customHeight="1">
      <c r="A48" s="444"/>
      <c r="B48" s="450"/>
      <c r="C48" s="450"/>
      <c r="D48" s="450"/>
      <c r="E48" s="451"/>
      <c r="F48" s="452"/>
      <c r="G48" s="453"/>
      <c r="H48" s="453"/>
      <c r="I48" s="357"/>
    </row>
    <row r="49" spans="1:9" ht="18">
      <c r="A49" s="343"/>
      <c r="B49" s="344" t="str">
        <f>список!C46</f>
        <v>Главный судья</v>
      </c>
      <c r="C49" s="345"/>
      <c r="D49" s="345"/>
      <c r="E49" s="346" t="str">
        <f>список!F46</f>
        <v>Иванов А.Е.</v>
      </c>
      <c r="F49" s="346"/>
      <c r="G49" s="346"/>
      <c r="I49"/>
    </row>
    <row r="50" spans="1:9" ht="18">
      <c r="A50" s="343"/>
      <c r="B50" s="3"/>
      <c r="C50" s="3"/>
      <c r="D50" s="3"/>
      <c r="E50" s="347"/>
      <c r="F50" s="289"/>
      <c r="H50" s="347"/>
      <c r="I50" s="289"/>
    </row>
    <row r="51" spans="1:5" ht="16.5">
      <c r="A51" s="530" t="s">
        <v>116</v>
      </c>
      <c r="B51" s="530"/>
      <c r="C51" s="154"/>
      <c r="D51" s="154"/>
      <c r="E51" s="348" t="str">
        <f>список!F47</f>
        <v>Точилина Е.М.</v>
      </c>
    </row>
  </sheetData>
  <sheetProtection/>
  <mergeCells count="14">
    <mergeCell ref="A34:H34"/>
    <mergeCell ref="A38:H38"/>
    <mergeCell ref="A44:H44"/>
    <mergeCell ref="A51:B51"/>
    <mergeCell ref="A6:D6"/>
    <mergeCell ref="A7:H7"/>
    <mergeCell ref="A9:H9"/>
    <mergeCell ref="A15:H15"/>
    <mergeCell ref="A19:H19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fitToHeight="1" fitToWidth="1" horizontalDpi="600" verticalDpi="600" orientation="portrait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49"/>
  <sheetViews>
    <sheetView zoomScalePageLayoutView="0" workbookViewId="0" topLeftCell="A36">
      <selection activeCell="G50" sqref="G50"/>
    </sheetView>
  </sheetViews>
  <sheetFormatPr defaultColWidth="8.625" defaultRowHeight="14.25"/>
  <cols>
    <col min="1" max="1" width="1.37890625" style="197" customWidth="1"/>
    <col min="2" max="2" width="3.125" style="198" customWidth="1"/>
    <col min="3" max="3" width="15.625" style="197" customWidth="1"/>
    <col min="4" max="5" width="5.00390625" style="197" customWidth="1"/>
    <col min="6" max="6" width="6.375" style="197" customWidth="1"/>
    <col min="7" max="7" width="36.125" style="197" customWidth="1"/>
    <col min="8" max="8" width="10.75390625" style="197" customWidth="1"/>
    <col min="9" max="16384" width="8.625" style="197" customWidth="1"/>
  </cols>
  <sheetData>
    <row r="1" ht="9.75" customHeight="1"/>
    <row r="2" spans="2:8" s="195" customFormat="1" ht="16.5" customHeight="1">
      <c r="B2" s="531" t="s">
        <v>130</v>
      </c>
      <c r="C2" s="531"/>
      <c r="D2" s="531"/>
      <c r="E2" s="531"/>
      <c r="F2" s="531"/>
      <c r="G2" s="531"/>
      <c r="H2" s="531"/>
    </row>
    <row r="3" spans="2:8" s="195" customFormat="1" ht="16.5" customHeight="1">
      <c r="B3" s="531" t="s">
        <v>131</v>
      </c>
      <c r="C3" s="531"/>
      <c r="D3" s="531"/>
      <c r="E3" s="531"/>
      <c r="F3" s="531"/>
      <c r="G3" s="531"/>
      <c r="H3" s="531"/>
    </row>
    <row r="4" spans="2:8" s="195" customFormat="1" ht="16.5" customHeight="1">
      <c r="B4" s="307" t="s">
        <v>118</v>
      </c>
      <c r="C4" s="307"/>
      <c r="D4" s="307"/>
      <c r="E4" s="307"/>
      <c r="F4" s="307"/>
      <c r="G4" s="307"/>
      <c r="H4" s="307"/>
    </row>
    <row r="5" spans="1:8" s="196" customFormat="1" ht="15.75">
      <c r="A5" s="232"/>
      <c r="B5" s="532" t="s">
        <v>132</v>
      </c>
      <c r="C5" s="533"/>
      <c r="D5" s="533"/>
      <c r="E5" s="533"/>
      <c r="F5" s="533"/>
      <c r="G5" s="533"/>
      <c r="H5" s="534"/>
    </row>
    <row r="6" spans="2:8" s="196" customFormat="1" ht="30.75" customHeight="1">
      <c r="B6" s="308" t="s">
        <v>120</v>
      </c>
      <c r="C6" s="205" t="s">
        <v>133</v>
      </c>
      <c r="D6" s="535" t="s">
        <v>134</v>
      </c>
      <c r="E6" s="536"/>
      <c r="F6" s="208" t="s">
        <v>135</v>
      </c>
      <c r="G6" s="208" t="s">
        <v>136</v>
      </c>
      <c r="H6" s="309" t="s">
        <v>137</v>
      </c>
    </row>
    <row r="7" spans="2:8" s="196" customFormat="1" ht="15" customHeight="1">
      <c r="B7" s="310">
        <v>1</v>
      </c>
      <c r="C7" s="311" t="s">
        <v>138</v>
      </c>
      <c r="D7" s="537" t="s">
        <v>11</v>
      </c>
      <c r="E7" s="538"/>
      <c r="F7" s="312">
        <v>1</v>
      </c>
      <c r="G7" s="312"/>
      <c r="H7" s="313"/>
    </row>
    <row r="8" spans="2:8" s="196" customFormat="1" ht="15" customHeight="1">
      <c r="B8" s="314">
        <v>2</v>
      </c>
      <c r="C8" s="315" t="s">
        <v>139</v>
      </c>
      <c r="D8" s="539" t="s">
        <v>17</v>
      </c>
      <c r="E8" s="540"/>
      <c r="F8" s="316">
        <v>2</v>
      </c>
      <c r="G8" s="316"/>
      <c r="H8" s="317"/>
    </row>
    <row r="9" spans="2:8" s="196" customFormat="1" ht="15" customHeight="1">
      <c r="B9" s="310">
        <v>3</v>
      </c>
      <c r="C9" s="311" t="s">
        <v>140</v>
      </c>
      <c r="D9" s="541" t="s">
        <v>141</v>
      </c>
      <c r="E9" s="542"/>
      <c r="F9" s="318" t="s">
        <v>141</v>
      </c>
      <c r="G9" s="312"/>
      <c r="H9" s="313">
        <v>4</v>
      </c>
    </row>
    <row r="10" spans="2:8" s="196" customFormat="1" ht="15.75">
      <c r="B10" s="314">
        <v>4</v>
      </c>
      <c r="C10" s="315" t="s">
        <v>142</v>
      </c>
      <c r="D10" s="543" t="s">
        <v>141</v>
      </c>
      <c r="E10" s="540"/>
      <c r="F10" s="319" t="s">
        <v>141</v>
      </c>
      <c r="G10" s="319"/>
      <c r="H10" s="317">
        <v>3</v>
      </c>
    </row>
    <row r="11" spans="2:8" s="196" customFormat="1" ht="15" customHeight="1">
      <c r="B11" s="310">
        <v>5</v>
      </c>
      <c r="C11" s="311" t="s">
        <v>143</v>
      </c>
      <c r="D11" s="544" t="s">
        <v>33</v>
      </c>
      <c r="E11" s="538"/>
      <c r="F11" s="318" t="s">
        <v>144</v>
      </c>
      <c r="G11" s="320"/>
      <c r="H11" s="313">
        <v>6</v>
      </c>
    </row>
    <row r="12" spans="2:8" s="196" customFormat="1" ht="15" customHeight="1">
      <c r="B12" s="321">
        <v>6</v>
      </c>
      <c r="C12" s="207" t="s">
        <v>145</v>
      </c>
      <c r="D12" s="545" t="s">
        <v>37</v>
      </c>
      <c r="E12" s="546"/>
      <c r="F12" s="322" t="s">
        <v>144</v>
      </c>
      <c r="G12" s="322"/>
      <c r="H12" s="323">
        <v>7</v>
      </c>
    </row>
    <row r="13" spans="2:8" s="196" customFormat="1" ht="15" customHeight="1">
      <c r="B13" s="321">
        <v>7</v>
      </c>
      <c r="C13" s="207" t="s">
        <v>146</v>
      </c>
      <c r="D13" s="545" t="s">
        <v>40</v>
      </c>
      <c r="E13" s="546"/>
      <c r="F13" s="322" t="s">
        <v>144</v>
      </c>
      <c r="G13" s="232"/>
      <c r="H13" s="323">
        <v>5</v>
      </c>
    </row>
    <row r="14" spans="2:8" s="196" customFormat="1" ht="15" customHeight="1">
      <c r="B14" s="314">
        <v>8</v>
      </c>
      <c r="C14" s="315" t="s">
        <v>147</v>
      </c>
      <c r="D14" s="547" t="s">
        <v>148</v>
      </c>
      <c r="E14" s="540"/>
      <c r="F14" s="319" t="s">
        <v>144</v>
      </c>
      <c r="G14" s="319"/>
      <c r="H14" s="317">
        <v>8</v>
      </c>
    </row>
    <row r="15" spans="2:8" s="196" customFormat="1" ht="15" customHeight="1">
      <c r="B15" s="310">
        <v>9</v>
      </c>
      <c r="C15" s="311" t="s">
        <v>149</v>
      </c>
      <c r="D15" s="544" t="s">
        <v>46</v>
      </c>
      <c r="E15" s="538"/>
      <c r="F15" s="318" t="s">
        <v>150</v>
      </c>
      <c r="G15" s="320"/>
      <c r="H15" s="313">
        <v>11</v>
      </c>
    </row>
    <row r="16" spans="2:8" s="196" customFormat="1" ht="15" customHeight="1">
      <c r="B16" s="321">
        <v>10</v>
      </c>
      <c r="C16" s="207" t="s">
        <v>151</v>
      </c>
      <c r="D16" s="545" t="s">
        <v>152</v>
      </c>
      <c r="E16" s="546"/>
      <c r="F16" s="322" t="s">
        <v>150</v>
      </c>
      <c r="G16" s="324"/>
      <c r="H16" s="323">
        <v>9</v>
      </c>
    </row>
    <row r="17" spans="2:8" s="196" customFormat="1" ht="15" customHeight="1">
      <c r="B17" s="321">
        <v>11</v>
      </c>
      <c r="C17" s="207" t="s">
        <v>153</v>
      </c>
      <c r="D17" s="545" t="s">
        <v>56</v>
      </c>
      <c r="E17" s="546"/>
      <c r="F17" s="322" t="s">
        <v>150</v>
      </c>
      <c r="G17" s="324"/>
      <c r="H17" s="323">
        <v>16</v>
      </c>
    </row>
    <row r="18" spans="2:8" s="196" customFormat="1" ht="15" customHeight="1">
      <c r="B18" s="321">
        <v>12</v>
      </c>
      <c r="C18" s="207" t="s">
        <v>154</v>
      </c>
      <c r="D18" s="545" t="s">
        <v>155</v>
      </c>
      <c r="E18" s="546"/>
      <c r="F18" s="322" t="s">
        <v>150</v>
      </c>
      <c r="G18" s="322"/>
      <c r="H18" s="323">
        <v>12</v>
      </c>
    </row>
    <row r="19" spans="2:8" s="196" customFormat="1" ht="15" customHeight="1">
      <c r="B19" s="321">
        <v>13</v>
      </c>
      <c r="C19" s="207" t="s">
        <v>156</v>
      </c>
      <c r="D19" s="545" t="s">
        <v>61</v>
      </c>
      <c r="E19" s="546"/>
      <c r="F19" s="322" t="s">
        <v>150</v>
      </c>
      <c r="G19" s="322"/>
      <c r="H19" s="323">
        <v>15</v>
      </c>
    </row>
    <row r="20" spans="2:8" s="196" customFormat="1" ht="15" customHeight="1">
      <c r="B20" s="321">
        <v>14</v>
      </c>
      <c r="C20" s="221" t="s">
        <v>157</v>
      </c>
      <c r="D20" s="545" t="s">
        <v>158</v>
      </c>
      <c r="E20" s="546"/>
      <c r="F20" s="322" t="s">
        <v>150</v>
      </c>
      <c r="G20" s="322"/>
      <c r="H20" s="323">
        <v>14</v>
      </c>
    </row>
    <row r="21" spans="2:8" s="196" customFormat="1" ht="15" customHeight="1">
      <c r="B21" s="321">
        <v>15</v>
      </c>
      <c r="C21" s="207" t="s">
        <v>159</v>
      </c>
      <c r="D21" s="545" t="s">
        <v>65</v>
      </c>
      <c r="E21" s="546"/>
      <c r="F21" s="322" t="s">
        <v>150</v>
      </c>
      <c r="G21" s="322"/>
      <c r="H21" s="323">
        <v>10</v>
      </c>
    </row>
    <row r="22" spans="2:8" s="196" customFormat="1" ht="15.75">
      <c r="B22" s="314">
        <v>16</v>
      </c>
      <c r="C22" s="315" t="s">
        <v>160</v>
      </c>
      <c r="D22" s="547" t="s">
        <v>70</v>
      </c>
      <c r="E22" s="540"/>
      <c r="F22" s="319" t="s">
        <v>150</v>
      </c>
      <c r="G22" s="319"/>
      <c r="H22" s="317">
        <v>13</v>
      </c>
    </row>
    <row r="23" spans="2:8" s="196" customFormat="1" ht="15.75">
      <c r="B23" s="325">
        <v>17</v>
      </c>
      <c r="C23" s="326" t="s">
        <v>161</v>
      </c>
      <c r="D23" s="548"/>
      <c r="E23" s="549"/>
      <c r="F23" s="327" t="s">
        <v>162</v>
      </c>
      <c r="G23" s="328"/>
      <c r="H23" s="329"/>
    </row>
    <row r="24" spans="1:9" s="196" customFormat="1" ht="15.75">
      <c r="A24" s="232"/>
      <c r="B24" s="218"/>
      <c r="C24" s="330"/>
      <c r="D24" s="202"/>
      <c r="E24" s="202"/>
      <c r="F24" s="202"/>
      <c r="G24" s="202"/>
      <c r="H24" s="203"/>
      <c r="I24" s="232"/>
    </row>
    <row r="25" spans="2:8" s="196" customFormat="1" ht="15.75">
      <c r="B25" s="532" t="s">
        <v>163</v>
      </c>
      <c r="C25" s="533"/>
      <c r="D25" s="533"/>
      <c r="E25" s="533"/>
      <c r="F25" s="533"/>
      <c r="G25" s="533"/>
      <c r="H25" s="534"/>
    </row>
    <row r="26" spans="2:8" s="196" customFormat="1" ht="30.75" customHeight="1">
      <c r="B26" s="308" t="s">
        <v>120</v>
      </c>
      <c r="C26" s="205" t="s">
        <v>133</v>
      </c>
      <c r="D26" s="550" t="s">
        <v>134</v>
      </c>
      <c r="E26" s="551"/>
      <c r="F26" s="208" t="s">
        <v>135</v>
      </c>
      <c r="G26" s="208"/>
      <c r="H26" s="309" t="s">
        <v>137</v>
      </c>
    </row>
    <row r="27" spans="2:8" s="196" customFormat="1" ht="15.75" customHeight="1">
      <c r="B27" s="331">
        <v>1</v>
      </c>
      <c r="C27" s="332" t="s">
        <v>164</v>
      </c>
      <c r="D27" s="552">
        <v>1</v>
      </c>
      <c r="E27" s="553"/>
      <c r="F27" s="333">
        <v>1</v>
      </c>
      <c r="G27" s="333"/>
      <c r="H27" s="334"/>
    </row>
    <row r="28" spans="2:8" s="196" customFormat="1" ht="15.75" customHeight="1">
      <c r="B28" s="335">
        <v>2</v>
      </c>
      <c r="C28" s="336" t="s">
        <v>165</v>
      </c>
      <c r="D28" s="554" t="s">
        <v>17</v>
      </c>
      <c r="E28" s="555"/>
      <c r="F28" s="337">
        <v>2</v>
      </c>
      <c r="G28" s="337"/>
      <c r="H28" s="317"/>
    </row>
    <row r="29" spans="2:8" s="196" customFormat="1" ht="15.75" customHeight="1">
      <c r="B29" s="331">
        <v>3</v>
      </c>
      <c r="C29" s="338" t="s">
        <v>166</v>
      </c>
      <c r="D29" s="556" t="s">
        <v>21</v>
      </c>
      <c r="E29" s="557"/>
      <c r="F29" s="318" t="s">
        <v>141</v>
      </c>
      <c r="G29" s="339"/>
      <c r="H29" s="313">
        <v>4</v>
      </c>
    </row>
    <row r="30" spans="2:8" s="196" customFormat="1" ht="15.75" customHeight="1">
      <c r="B30" s="335">
        <v>4</v>
      </c>
      <c r="C30" s="336" t="s">
        <v>167</v>
      </c>
      <c r="D30" s="558">
        <v>4</v>
      </c>
      <c r="E30" s="559"/>
      <c r="F30" s="319" t="s">
        <v>141</v>
      </c>
      <c r="G30" s="319"/>
      <c r="H30" s="317">
        <v>3</v>
      </c>
    </row>
    <row r="31" spans="2:8" s="196" customFormat="1" ht="15.75" customHeight="1">
      <c r="B31" s="331">
        <v>5</v>
      </c>
      <c r="C31" s="338" t="s">
        <v>168</v>
      </c>
      <c r="D31" s="560">
        <v>5</v>
      </c>
      <c r="E31" s="553"/>
      <c r="F31" s="318" t="s">
        <v>144</v>
      </c>
      <c r="G31" s="318"/>
      <c r="H31" s="313">
        <v>7</v>
      </c>
    </row>
    <row r="32" spans="2:8" s="196" customFormat="1" ht="15.75" customHeight="1">
      <c r="B32" s="340">
        <v>6</v>
      </c>
      <c r="C32" s="221" t="s">
        <v>169</v>
      </c>
      <c r="D32" s="561">
        <v>6</v>
      </c>
      <c r="E32" s="562"/>
      <c r="F32" s="322" t="s">
        <v>144</v>
      </c>
      <c r="G32" s="322"/>
      <c r="H32" s="323">
        <v>8</v>
      </c>
    </row>
    <row r="33" spans="2:8" s="196" customFormat="1" ht="15.75" customHeight="1">
      <c r="B33" s="340">
        <v>7</v>
      </c>
      <c r="C33" s="219" t="s">
        <v>170</v>
      </c>
      <c r="D33" s="563">
        <v>7</v>
      </c>
      <c r="E33" s="562"/>
      <c r="F33" s="322" t="s">
        <v>144</v>
      </c>
      <c r="G33" s="322"/>
      <c r="H33" s="323">
        <v>6</v>
      </c>
    </row>
    <row r="34" spans="2:8" s="196" customFormat="1" ht="15.75" customHeight="1">
      <c r="B34" s="335">
        <v>8</v>
      </c>
      <c r="C34" s="336" t="s">
        <v>171</v>
      </c>
      <c r="D34" s="558">
        <v>8</v>
      </c>
      <c r="E34" s="559"/>
      <c r="F34" s="319" t="s">
        <v>144</v>
      </c>
      <c r="G34" s="319"/>
      <c r="H34" s="317">
        <v>5</v>
      </c>
    </row>
    <row r="35" spans="2:8" s="196" customFormat="1" ht="15.75" customHeight="1">
      <c r="B35" s="331">
        <v>9</v>
      </c>
      <c r="C35" s="332" t="s">
        <v>172</v>
      </c>
      <c r="D35" s="552">
        <v>9</v>
      </c>
      <c r="E35" s="553"/>
      <c r="F35" s="318" t="s">
        <v>150</v>
      </c>
      <c r="G35" s="318"/>
      <c r="H35" s="313">
        <v>14</v>
      </c>
    </row>
    <row r="36" spans="2:8" s="196" customFormat="1" ht="15.75" customHeight="1">
      <c r="B36" s="340">
        <v>10</v>
      </c>
      <c r="C36" s="221" t="s">
        <v>173</v>
      </c>
      <c r="D36" s="561">
        <v>10</v>
      </c>
      <c r="E36" s="562"/>
      <c r="F36" s="322" t="s">
        <v>150</v>
      </c>
      <c r="G36" s="322"/>
      <c r="H36" s="323">
        <v>9</v>
      </c>
    </row>
    <row r="37" spans="2:8" s="196" customFormat="1" ht="15.75" customHeight="1">
      <c r="B37" s="340">
        <v>11</v>
      </c>
      <c r="C37" s="219" t="s">
        <v>174</v>
      </c>
      <c r="D37" s="561">
        <v>11</v>
      </c>
      <c r="E37" s="562"/>
      <c r="F37" s="322" t="s">
        <v>150</v>
      </c>
      <c r="G37" s="324"/>
      <c r="H37" s="323">
        <v>10</v>
      </c>
    </row>
    <row r="38" spans="2:8" s="196" customFormat="1" ht="15.75" customHeight="1">
      <c r="B38" s="340">
        <v>12</v>
      </c>
      <c r="C38" s="219" t="s">
        <v>175</v>
      </c>
      <c r="D38" s="561">
        <v>13</v>
      </c>
      <c r="E38" s="562"/>
      <c r="F38" s="322" t="s">
        <v>150</v>
      </c>
      <c r="G38" s="324"/>
      <c r="H38" s="323">
        <v>12</v>
      </c>
    </row>
    <row r="39" spans="2:8" s="196" customFormat="1" ht="15.75" customHeight="1">
      <c r="B39" s="340">
        <v>13</v>
      </c>
      <c r="C39" s="219" t="s">
        <v>176</v>
      </c>
      <c r="D39" s="561">
        <v>14</v>
      </c>
      <c r="E39" s="562"/>
      <c r="F39" s="322" t="s">
        <v>150</v>
      </c>
      <c r="G39" s="322"/>
      <c r="H39" s="323">
        <v>16</v>
      </c>
    </row>
    <row r="40" spans="2:8" s="196" customFormat="1" ht="15.75" customHeight="1">
      <c r="B40" s="340">
        <v>14</v>
      </c>
      <c r="C40" s="219" t="s">
        <v>177</v>
      </c>
      <c r="D40" s="561">
        <v>15</v>
      </c>
      <c r="E40" s="562"/>
      <c r="F40" s="322" t="s">
        <v>150</v>
      </c>
      <c r="G40" s="324"/>
      <c r="H40" s="323">
        <v>15</v>
      </c>
    </row>
    <row r="41" spans="2:8" s="196" customFormat="1" ht="15.75" customHeight="1">
      <c r="B41" s="340">
        <v>15</v>
      </c>
      <c r="C41" s="219" t="s">
        <v>178</v>
      </c>
      <c r="D41" s="563">
        <v>18</v>
      </c>
      <c r="E41" s="562"/>
      <c r="F41" s="322" t="s">
        <v>150</v>
      </c>
      <c r="G41" s="324"/>
      <c r="H41" s="323">
        <v>11</v>
      </c>
    </row>
    <row r="42" spans="2:8" s="196" customFormat="1" ht="15.75" customHeight="1">
      <c r="B42" s="335">
        <v>16</v>
      </c>
      <c r="C42" s="341" t="s">
        <v>179</v>
      </c>
      <c r="D42" s="558" t="s">
        <v>180</v>
      </c>
      <c r="E42" s="559"/>
      <c r="F42" s="319" t="s">
        <v>150</v>
      </c>
      <c r="G42" s="342"/>
      <c r="H42" s="317">
        <v>13</v>
      </c>
    </row>
    <row r="43" spans="2:8" s="196" customFormat="1" ht="15.75" customHeight="1">
      <c r="B43" s="331">
        <v>17</v>
      </c>
      <c r="C43" s="338" t="s">
        <v>181</v>
      </c>
      <c r="D43" s="564"/>
      <c r="E43" s="565"/>
      <c r="F43" s="318" t="s">
        <v>182</v>
      </c>
      <c r="G43" s="320"/>
      <c r="H43" s="313">
        <v>18</v>
      </c>
    </row>
    <row r="44" spans="2:8" ht="15.75">
      <c r="B44" s="340">
        <v>18</v>
      </c>
      <c r="C44" s="219" t="s">
        <v>183</v>
      </c>
      <c r="D44" s="566"/>
      <c r="E44" s="567"/>
      <c r="F44" s="322" t="s">
        <v>182</v>
      </c>
      <c r="G44" s="324"/>
      <c r="H44" s="323">
        <v>19</v>
      </c>
    </row>
    <row r="45" spans="2:8" ht="15.75">
      <c r="B45" s="335">
        <v>19</v>
      </c>
      <c r="C45" s="341" t="s">
        <v>184</v>
      </c>
      <c r="D45" s="568"/>
      <c r="E45" s="569"/>
      <c r="F45" s="319" t="s">
        <v>182</v>
      </c>
      <c r="G45" s="342"/>
      <c r="H45" s="317">
        <v>17</v>
      </c>
    </row>
    <row r="47" spans="3:8" ht="18">
      <c r="C47" s="343"/>
      <c r="D47" s="344" t="s">
        <v>115</v>
      </c>
      <c r="E47" s="345"/>
      <c r="F47" s="345"/>
      <c r="G47" s="346" t="s">
        <v>16</v>
      </c>
      <c r="H47" s="346"/>
    </row>
    <row r="48" spans="3:8" ht="18">
      <c r="C48" s="343"/>
      <c r="D48" s="3"/>
      <c r="E48" s="3"/>
      <c r="F48" s="3"/>
      <c r="G48" s="347"/>
      <c r="H48" s="289"/>
    </row>
    <row r="49" spans="3:8" ht="16.5">
      <c r="C49" s="530" t="s">
        <v>116</v>
      </c>
      <c r="D49" s="530"/>
      <c r="E49" s="154"/>
      <c r="F49" s="154"/>
      <c r="G49" s="348" t="s">
        <v>90</v>
      </c>
      <c r="H49" s="349"/>
    </row>
  </sheetData>
  <sheetProtection/>
  <mergeCells count="43">
    <mergeCell ref="D44:E44"/>
    <mergeCell ref="D45:E45"/>
    <mergeCell ref="C49:D49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3:E23"/>
    <mergeCell ref="B25:H25"/>
    <mergeCell ref="D26:E26"/>
    <mergeCell ref="D27:E27"/>
    <mergeCell ref="D28:E28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B2:H2"/>
    <mergeCell ref="B3:H3"/>
    <mergeCell ref="B5:H5"/>
    <mergeCell ref="D6:E6"/>
    <mergeCell ref="D7:E7"/>
  </mergeCells>
  <printOptions/>
  <pageMargins left="0.393700787401575" right="0.196850393700787" top="0.15748031496063" bottom="0.196850393700787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showGridLines="0" zoomScalePageLayoutView="0" workbookViewId="0" topLeftCell="A19">
      <selection activeCell="E51" sqref="E51"/>
    </sheetView>
  </sheetViews>
  <sheetFormatPr defaultColWidth="8.75390625" defaultRowHeight="14.25"/>
  <cols>
    <col min="1" max="1" width="3.00390625" style="153" customWidth="1"/>
    <col min="2" max="3" width="13.875" style="153" customWidth="1"/>
    <col min="4" max="5" width="15.625" style="153" customWidth="1"/>
    <col min="6" max="6" width="11.00390625" style="153" customWidth="1"/>
    <col min="7" max="7" width="2.75390625" style="153" customWidth="1"/>
    <col min="8" max="8" width="4.50390625" style="153" customWidth="1"/>
    <col min="9" max="9" width="5.125" style="153" customWidth="1"/>
    <col min="10" max="10" width="3.625" style="153" customWidth="1"/>
    <col min="11" max="16384" width="8.75390625" style="153" customWidth="1"/>
  </cols>
  <sheetData>
    <row r="1" spans="1:10" ht="16.5">
      <c r="A1" s="526" t="s">
        <v>0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ht="16.5">
      <c r="A2" s="526" t="s">
        <v>1</v>
      </c>
      <c r="B2" s="526"/>
      <c r="C2" s="526"/>
      <c r="D2" s="526"/>
      <c r="E2" s="526"/>
      <c r="F2" s="526"/>
      <c r="G2" s="526"/>
      <c r="H2" s="526"/>
      <c r="I2" s="526"/>
      <c r="J2" s="526"/>
    </row>
    <row r="3" spans="1:10" ht="16.5">
      <c r="A3" s="526" t="str">
        <f>список!B3</f>
        <v>ПРОТОКОЛ</v>
      </c>
      <c r="B3" s="526"/>
      <c r="C3" s="526"/>
      <c r="D3" s="526"/>
      <c r="E3" s="526"/>
      <c r="F3" s="526"/>
      <c r="G3" s="526"/>
      <c r="H3" s="526"/>
      <c r="I3" s="526"/>
      <c r="J3" s="526"/>
    </row>
    <row r="4" spans="1:10" ht="16.5">
      <c r="A4" s="526" t="str">
        <f>список!A4</f>
        <v>ЧЕМПИОНАТ РОССИИ, МУЖЧИНЫ, ЖЕНЩИНЫ.</v>
      </c>
      <c r="B4" s="526"/>
      <c r="C4" s="526"/>
      <c r="D4" s="526"/>
      <c r="E4" s="526"/>
      <c r="F4" s="526"/>
      <c r="G4" s="526"/>
      <c r="H4" s="526"/>
      <c r="I4" s="526"/>
      <c r="J4" s="526"/>
    </row>
    <row r="5" spans="1:10" ht="14.25" customHeight="1">
      <c r="A5" s="526" t="str">
        <f>список!A5</f>
        <v>Бадминтон.    Спорт глухих.</v>
      </c>
      <c r="B5" s="526"/>
      <c r="C5" s="526"/>
      <c r="D5" s="526"/>
      <c r="E5" s="526"/>
      <c r="F5" s="526"/>
      <c r="G5" s="526"/>
      <c r="H5" s="526"/>
      <c r="I5" s="526"/>
      <c r="J5" s="526"/>
    </row>
    <row r="6" spans="1:10" ht="15.75">
      <c r="A6" s="570" t="s">
        <v>9</v>
      </c>
      <c r="B6" s="570"/>
      <c r="C6" s="570"/>
      <c r="D6" s="570"/>
      <c r="E6" s="164"/>
      <c r="F6"/>
      <c r="G6"/>
      <c r="J6" s="27" t="str">
        <f>Титул!D16</f>
        <v>26-30 января 2022 г.</v>
      </c>
    </row>
    <row r="7" spans="1:8" ht="9.75" customHeight="1">
      <c r="A7" s="190"/>
      <c r="B7" s="190"/>
      <c r="C7" s="190"/>
      <c r="D7" s="190"/>
      <c r="E7" s="164"/>
      <c r="F7"/>
      <c r="G7"/>
      <c r="H7"/>
    </row>
    <row r="8" spans="1:8" ht="18.75">
      <c r="A8" s="304"/>
      <c r="B8" s="571" t="s">
        <v>185</v>
      </c>
      <c r="C8" s="571"/>
      <c r="D8" s="571"/>
      <c r="E8" s="571"/>
      <c r="F8" s="571"/>
      <c r="G8" s="571"/>
      <c r="H8" s="571"/>
    </row>
    <row r="9" ht="21">
      <c r="A9" s="184" t="s">
        <v>186</v>
      </c>
    </row>
    <row r="10" spans="1:6" ht="15">
      <c r="A10" s="271" t="s">
        <v>187</v>
      </c>
      <c r="B10" s="272" t="s">
        <v>188</v>
      </c>
      <c r="C10" s="273" t="s">
        <v>187</v>
      </c>
      <c r="D10" s="272" t="s">
        <v>189</v>
      </c>
      <c r="E10" s="272" t="s">
        <v>190</v>
      </c>
      <c r="F10" s="272" t="s">
        <v>191</v>
      </c>
    </row>
    <row r="11" spans="1:6" ht="15">
      <c r="A11" s="274" t="s">
        <v>189</v>
      </c>
      <c r="B11" s="264" t="s">
        <v>31</v>
      </c>
      <c r="C11" s="166" t="str">
        <f>'посев одиночки'!C7</f>
        <v>Гуломзода Ш</v>
      </c>
      <c r="D11" s="264" t="s">
        <v>192</v>
      </c>
      <c r="E11" s="264" t="s">
        <v>193</v>
      </c>
      <c r="F11" s="264" t="s">
        <v>194</v>
      </c>
    </row>
    <row r="12" spans="1:6" ht="15">
      <c r="A12" s="274" t="s">
        <v>190</v>
      </c>
      <c r="B12" s="264" t="s">
        <v>15</v>
      </c>
      <c r="C12" s="166" t="str">
        <f>'посев одиночки'!C21</f>
        <v>Телемнев Д</v>
      </c>
      <c r="D12" s="264" t="s">
        <v>195</v>
      </c>
      <c r="E12" s="264" t="s">
        <v>192</v>
      </c>
      <c r="F12" s="264" t="s">
        <v>196</v>
      </c>
    </row>
    <row r="13" spans="1:6" ht="15">
      <c r="A13" s="274" t="s">
        <v>191</v>
      </c>
      <c r="B13" s="264" t="s">
        <v>31</v>
      </c>
      <c r="C13" s="166" t="str">
        <f>'посев одиночки'!C15</f>
        <v>Васильев А</v>
      </c>
      <c r="D13" s="264" t="s">
        <v>197</v>
      </c>
      <c r="E13" s="264" t="s">
        <v>198</v>
      </c>
      <c r="F13" s="264" t="s">
        <v>192</v>
      </c>
    </row>
    <row r="14" spans="1:10" ht="15">
      <c r="A14" s="172" t="s">
        <v>187</v>
      </c>
      <c r="B14" s="172" t="s">
        <v>199</v>
      </c>
      <c r="C14" s="305" t="s">
        <v>200</v>
      </c>
      <c r="D14" s="305" t="s">
        <v>201</v>
      </c>
      <c r="E14" s="572" t="s">
        <v>202</v>
      </c>
      <c r="F14" s="572"/>
      <c r="G14" s="572"/>
      <c r="H14" s="572" t="s">
        <v>203</v>
      </c>
      <c r="I14" s="572"/>
      <c r="J14" s="572"/>
    </row>
    <row r="15" spans="1:10" ht="15">
      <c r="A15" s="276" t="s">
        <v>204</v>
      </c>
      <c r="B15" s="271" t="str">
        <f>C11</f>
        <v>Гуломзода Ш</v>
      </c>
      <c r="C15" s="276" t="s">
        <v>205</v>
      </c>
      <c r="D15" s="276" t="s">
        <v>190</v>
      </c>
      <c r="E15" s="277" t="s">
        <v>205</v>
      </c>
      <c r="F15" s="278" t="s">
        <v>206</v>
      </c>
      <c r="G15" s="273" t="s">
        <v>207</v>
      </c>
      <c r="H15" s="277" t="s">
        <v>208</v>
      </c>
      <c r="I15" s="183" t="s">
        <v>206</v>
      </c>
      <c r="J15" s="281">
        <v>38</v>
      </c>
    </row>
    <row r="16" spans="1:10" ht="15">
      <c r="A16" s="276" t="s">
        <v>209</v>
      </c>
      <c r="B16" s="271" t="str">
        <f>C13</f>
        <v>Васильев А</v>
      </c>
      <c r="C16" s="276" t="s">
        <v>190</v>
      </c>
      <c r="D16" s="276" t="s">
        <v>190</v>
      </c>
      <c r="E16" s="277" t="s">
        <v>190</v>
      </c>
      <c r="F16" s="278" t="s">
        <v>206</v>
      </c>
      <c r="G16" s="273" t="s">
        <v>190</v>
      </c>
      <c r="H16" s="277">
        <v>61</v>
      </c>
      <c r="I16" s="183" t="s">
        <v>206</v>
      </c>
      <c r="J16" s="281">
        <v>62</v>
      </c>
    </row>
    <row r="17" spans="1:10" ht="15">
      <c r="A17" s="276" t="s">
        <v>210</v>
      </c>
      <c r="B17" s="271" t="str">
        <f>C12</f>
        <v>Телемнев Д</v>
      </c>
      <c r="C17" s="276" t="s">
        <v>207</v>
      </c>
      <c r="D17" s="276" t="s">
        <v>190</v>
      </c>
      <c r="E17" s="277" t="s">
        <v>207</v>
      </c>
      <c r="F17" s="278" t="s">
        <v>206</v>
      </c>
      <c r="G17" s="273" t="s">
        <v>205</v>
      </c>
      <c r="H17" s="277">
        <v>39</v>
      </c>
      <c r="I17" s="183" t="s">
        <v>206</v>
      </c>
      <c r="J17" s="273" t="s">
        <v>208</v>
      </c>
    </row>
    <row r="19" ht="21">
      <c r="A19" s="184" t="s">
        <v>211</v>
      </c>
    </row>
    <row r="20" spans="1:6" ht="15">
      <c r="A20" s="271" t="s">
        <v>187</v>
      </c>
      <c r="B20" s="272" t="s">
        <v>188</v>
      </c>
      <c r="C20" s="273" t="s">
        <v>187</v>
      </c>
      <c r="D20" s="272" t="s">
        <v>189</v>
      </c>
      <c r="E20" s="272" t="s">
        <v>190</v>
      </c>
      <c r="F20" s="272" t="s">
        <v>191</v>
      </c>
    </row>
    <row r="21" spans="1:6" ht="15">
      <c r="A21" s="274" t="s">
        <v>189</v>
      </c>
      <c r="B21" s="264" t="s">
        <v>31</v>
      </c>
      <c r="C21" s="166" t="str">
        <f>'посев одиночки'!C8</f>
        <v>Карпов А</v>
      </c>
      <c r="D21" s="264" t="s">
        <v>192</v>
      </c>
      <c r="E21" s="283" t="s">
        <v>212</v>
      </c>
      <c r="F21" s="264" t="s">
        <v>213</v>
      </c>
    </row>
    <row r="22" spans="1:6" ht="15">
      <c r="A22" s="274" t="s">
        <v>190</v>
      </c>
      <c r="B22" s="264" t="s">
        <v>81</v>
      </c>
      <c r="C22" s="166" t="str">
        <f>'посев одиночки'!C16</f>
        <v>Орлов В</v>
      </c>
      <c r="D22" s="283" t="s">
        <v>214</v>
      </c>
      <c r="E22" s="264" t="s">
        <v>192</v>
      </c>
      <c r="F22" s="264" t="s">
        <v>215</v>
      </c>
    </row>
    <row r="23" spans="1:6" ht="15">
      <c r="A23" s="274" t="s">
        <v>191</v>
      </c>
      <c r="B23" s="264" t="s">
        <v>31</v>
      </c>
      <c r="C23" s="166" t="str">
        <f>'посев одиночки'!C18</f>
        <v>Сладков К</v>
      </c>
      <c r="D23" s="264" t="s">
        <v>216</v>
      </c>
      <c r="E23" s="264" t="s">
        <v>217</v>
      </c>
      <c r="F23" s="264" t="s">
        <v>192</v>
      </c>
    </row>
    <row r="24" spans="1:10" ht="14.25" customHeight="1">
      <c r="A24" s="172" t="s">
        <v>187</v>
      </c>
      <c r="B24" s="172" t="s">
        <v>199</v>
      </c>
      <c r="C24" s="305" t="s">
        <v>200</v>
      </c>
      <c r="D24" s="305" t="s">
        <v>201</v>
      </c>
      <c r="E24" s="572" t="s">
        <v>202</v>
      </c>
      <c r="F24" s="572"/>
      <c r="G24" s="572"/>
      <c r="H24" s="572" t="s">
        <v>203</v>
      </c>
      <c r="I24" s="572"/>
      <c r="J24" s="572"/>
    </row>
    <row r="25" spans="1:10" ht="15">
      <c r="A25" s="276" t="s">
        <v>204</v>
      </c>
      <c r="B25" s="271" t="str">
        <f>C21</f>
        <v>Карпов А</v>
      </c>
      <c r="C25" s="276" t="s">
        <v>205</v>
      </c>
      <c r="D25" s="276" t="s">
        <v>190</v>
      </c>
      <c r="E25" s="277" t="s">
        <v>205</v>
      </c>
      <c r="F25" s="278" t="s">
        <v>206</v>
      </c>
      <c r="G25" s="273" t="s">
        <v>207</v>
      </c>
      <c r="H25" s="277" t="s">
        <v>208</v>
      </c>
      <c r="I25" s="183" t="s">
        <v>206</v>
      </c>
      <c r="J25" s="281">
        <v>32</v>
      </c>
    </row>
    <row r="26" spans="1:10" ht="15">
      <c r="A26" s="276" t="s">
        <v>209</v>
      </c>
      <c r="B26" s="271" t="str">
        <f>C22</f>
        <v>Орлов В</v>
      </c>
      <c r="C26" s="276" t="s">
        <v>190</v>
      </c>
      <c r="D26" s="276" t="s">
        <v>190</v>
      </c>
      <c r="E26" s="277" t="s">
        <v>190</v>
      </c>
      <c r="F26" s="278" t="s">
        <v>206</v>
      </c>
      <c r="G26" s="273" t="s">
        <v>190</v>
      </c>
      <c r="H26" s="277">
        <v>55</v>
      </c>
      <c r="I26" s="183" t="s">
        <v>206</v>
      </c>
      <c r="J26" s="281">
        <v>70</v>
      </c>
    </row>
    <row r="27" spans="1:10" ht="15">
      <c r="A27" s="276" t="s">
        <v>210</v>
      </c>
      <c r="B27" s="271" t="str">
        <f>C23</f>
        <v>Сладков К</v>
      </c>
      <c r="C27" s="276" t="s">
        <v>207</v>
      </c>
      <c r="D27" s="276" t="s">
        <v>190</v>
      </c>
      <c r="E27" s="277" t="s">
        <v>207</v>
      </c>
      <c r="F27" s="278" t="s">
        <v>206</v>
      </c>
      <c r="G27" s="273" t="s">
        <v>205</v>
      </c>
      <c r="H27" s="277">
        <v>47</v>
      </c>
      <c r="I27" s="183" t="s">
        <v>206</v>
      </c>
      <c r="J27" s="281">
        <v>84</v>
      </c>
    </row>
    <row r="29" ht="21">
      <c r="A29" s="184" t="s">
        <v>218</v>
      </c>
    </row>
    <row r="30" spans="1:6" ht="15">
      <c r="A30" s="271" t="s">
        <v>187</v>
      </c>
      <c r="B30" s="272" t="s">
        <v>188</v>
      </c>
      <c r="C30" s="273" t="s">
        <v>187</v>
      </c>
      <c r="D30" s="272" t="s">
        <v>189</v>
      </c>
      <c r="E30" s="272" t="s">
        <v>190</v>
      </c>
      <c r="F30" s="272" t="s">
        <v>191</v>
      </c>
    </row>
    <row r="31" spans="1:6" ht="15">
      <c r="A31" s="274" t="s">
        <v>189</v>
      </c>
      <c r="B31" s="264" t="s">
        <v>31</v>
      </c>
      <c r="C31" s="166" t="str">
        <f>'посев одиночки'!C10</f>
        <v>Румянцев Д</v>
      </c>
      <c r="D31" s="264" t="s">
        <v>192</v>
      </c>
      <c r="E31" s="283" t="s">
        <v>219</v>
      </c>
      <c r="F31" s="283" t="s">
        <v>220</v>
      </c>
    </row>
    <row r="32" spans="1:6" ht="15">
      <c r="A32" s="274" t="s">
        <v>190</v>
      </c>
      <c r="B32" s="264" t="s">
        <v>31</v>
      </c>
      <c r="C32" s="166" t="str">
        <f>'посев одиночки'!C14</f>
        <v>Попков А</v>
      </c>
      <c r="D32" s="283" t="s">
        <v>221</v>
      </c>
      <c r="E32" s="264" t="s">
        <v>192</v>
      </c>
      <c r="F32" s="264" t="s">
        <v>222</v>
      </c>
    </row>
    <row r="33" spans="1:6" ht="15">
      <c r="A33" s="274" t="s">
        <v>191</v>
      </c>
      <c r="B33" s="264" t="s">
        <v>52</v>
      </c>
      <c r="C33" s="166" t="str">
        <f>'посев одиночки'!C22</f>
        <v>Луценко М</v>
      </c>
      <c r="D33" s="283" t="s">
        <v>223</v>
      </c>
      <c r="E33" s="264" t="s">
        <v>224</v>
      </c>
      <c r="F33" s="264" t="s">
        <v>192</v>
      </c>
    </row>
    <row r="34" spans="1:10" ht="15">
      <c r="A34" s="172" t="s">
        <v>187</v>
      </c>
      <c r="B34" s="172" t="s">
        <v>199</v>
      </c>
      <c r="C34" s="305" t="s">
        <v>200</v>
      </c>
      <c r="D34" s="305" t="s">
        <v>201</v>
      </c>
      <c r="E34" s="572" t="s">
        <v>202</v>
      </c>
      <c r="F34" s="572"/>
      <c r="G34" s="572"/>
      <c r="H34" s="572" t="s">
        <v>203</v>
      </c>
      <c r="I34" s="572"/>
      <c r="J34" s="572"/>
    </row>
    <row r="35" spans="1:10" ht="15">
      <c r="A35" s="276" t="s">
        <v>204</v>
      </c>
      <c r="B35" s="271" t="str">
        <f>C31</f>
        <v>Румянцев Д</v>
      </c>
      <c r="C35" s="276" t="s">
        <v>205</v>
      </c>
      <c r="D35" s="276" t="s">
        <v>190</v>
      </c>
      <c r="E35" s="277" t="s">
        <v>205</v>
      </c>
      <c r="F35" s="278" t="s">
        <v>206</v>
      </c>
      <c r="G35" s="273">
        <v>0</v>
      </c>
      <c r="H35" s="277">
        <v>84</v>
      </c>
      <c r="I35" s="183" t="s">
        <v>206</v>
      </c>
      <c r="J35" s="273">
        <v>43</v>
      </c>
    </row>
    <row r="36" spans="1:10" ht="15">
      <c r="A36" s="276" t="s">
        <v>209</v>
      </c>
      <c r="B36" s="271" t="str">
        <f>C32</f>
        <v>Попков А</v>
      </c>
      <c r="C36" s="276" t="s">
        <v>190</v>
      </c>
      <c r="D36" s="276" t="s">
        <v>190</v>
      </c>
      <c r="E36" s="277">
        <v>2</v>
      </c>
      <c r="F36" s="278" t="s">
        <v>206</v>
      </c>
      <c r="G36" s="273">
        <v>2</v>
      </c>
      <c r="H36" s="277">
        <v>63</v>
      </c>
      <c r="I36" s="183" t="s">
        <v>206</v>
      </c>
      <c r="J36" s="273">
        <v>72</v>
      </c>
    </row>
    <row r="37" spans="1:10" ht="15">
      <c r="A37" s="276" t="s">
        <v>210</v>
      </c>
      <c r="B37" s="271" t="str">
        <f>C33</f>
        <v>Луценко М</v>
      </c>
      <c r="C37" s="276" t="s">
        <v>207</v>
      </c>
      <c r="D37" s="276" t="s">
        <v>190</v>
      </c>
      <c r="E37" s="277">
        <v>0</v>
      </c>
      <c r="F37" s="278" t="s">
        <v>206</v>
      </c>
      <c r="G37" s="273">
        <v>4</v>
      </c>
      <c r="H37" s="277">
        <v>52</v>
      </c>
      <c r="I37" s="183" t="s">
        <v>206</v>
      </c>
      <c r="J37" s="306" t="s">
        <v>208</v>
      </c>
    </row>
    <row r="43" spans="3:6" ht="15">
      <c r="C43" s="71" t="s">
        <v>115</v>
      </c>
      <c r="D43" s="154"/>
      <c r="E43" s="154"/>
      <c r="F43" s="155" t="str">
        <f>список!F46</f>
        <v>Иванов А.Е.</v>
      </c>
    </row>
    <row r="44" ht="14.25" customHeight="1"/>
    <row r="45" spans="2:6" ht="14.25" customHeight="1">
      <c r="B45" s="573" t="s">
        <v>116</v>
      </c>
      <c r="C45" s="573"/>
      <c r="D45" s="154"/>
      <c r="E45" s="154"/>
      <c r="F45" s="155" t="str">
        <f>список!F47</f>
        <v>Точилина Е.М.</v>
      </c>
    </row>
  </sheetData>
  <sheetProtection/>
  <mergeCells count="14">
    <mergeCell ref="E34:G34"/>
    <mergeCell ref="H34:J34"/>
    <mergeCell ref="B45:C45"/>
    <mergeCell ref="A6:D6"/>
    <mergeCell ref="B8:H8"/>
    <mergeCell ref="E14:G14"/>
    <mergeCell ref="H14:J14"/>
    <mergeCell ref="E24:G24"/>
    <mergeCell ref="H24:J24"/>
    <mergeCell ref="A1:J1"/>
    <mergeCell ref="A2:J2"/>
    <mergeCell ref="A3:J3"/>
    <mergeCell ref="A4:J4"/>
    <mergeCell ref="A5:J5"/>
  </mergeCells>
  <printOptions/>
  <pageMargins left="0.31496062992126" right="0.31496062992126" top="0.354330708661417" bottom="0.15748031496063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9"/>
  <sheetViews>
    <sheetView showGridLines="0" zoomScalePageLayoutView="0" workbookViewId="0" topLeftCell="A11">
      <selection activeCell="B27" sqref="B27"/>
    </sheetView>
  </sheetViews>
  <sheetFormatPr defaultColWidth="8.75390625" defaultRowHeight="14.25"/>
  <cols>
    <col min="1" max="1" width="3.00390625" style="153" customWidth="1"/>
    <col min="2" max="3" width="14.625" style="153" customWidth="1"/>
    <col min="4" max="7" width="11.50390625" style="153" customWidth="1"/>
    <col min="8" max="8" width="4.50390625" style="153" customWidth="1"/>
    <col min="9" max="9" width="5.125" style="153" customWidth="1"/>
    <col min="10" max="10" width="3.625" style="153" customWidth="1"/>
    <col min="11" max="16384" width="8.75390625" style="153" customWidth="1"/>
  </cols>
  <sheetData>
    <row r="1" spans="1:10" ht="16.5">
      <c r="A1" s="526" t="s">
        <v>0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ht="16.5">
      <c r="A2" s="526" t="s">
        <v>1</v>
      </c>
      <c r="B2" s="526"/>
      <c r="C2" s="526"/>
      <c r="D2" s="526"/>
      <c r="E2" s="526"/>
      <c r="F2" s="526"/>
      <c r="G2" s="526"/>
      <c r="H2" s="526"/>
      <c r="I2" s="526"/>
      <c r="J2" s="526"/>
    </row>
    <row r="3" spans="1:10" ht="16.5">
      <c r="A3" s="526" t="str">
        <f>список!B3</f>
        <v>ПРОТОКОЛ</v>
      </c>
      <c r="B3" s="526"/>
      <c r="C3" s="526"/>
      <c r="D3" s="526"/>
      <c r="E3" s="526"/>
      <c r="F3" s="526"/>
      <c r="G3" s="526"/>
      <c r="H3" s="526"/>
      <c r="I3" s="526"/>
      <c r="J3" s="526"/>
    </row>
    <row r="4" spans="1:10" ht="16.5">
      <c r="A4" s="526" t="str">
        <f>список!A4</f>
        <v>ЧЕМПИОНАТ РОССИИ, МУЖЧИНЫ, ЖЕНЩИНЫ.</v>
      </c>
      <c r="B4" s="526"/>
      <c r="C4" s="526"/>
      <c r="D4" s="526"/>
      <c r="E4" s="526"/>
      <c r="F4" s="526"/>
      <c r="G4" s="526"/>
      <c r="H4" s="526"/>
      <c r="I4" s="526"/>
      <c r="J4" s="526"/>
    </row>
    <row r="5" spans="1:10" ht="14.25" customHeight="1">
      <c r="A5" s="526" t="str">
        <f>список!A5</f>
        <v>Бадминтон.    Спорт глухих.</v>
      </c>
      <c r="B5" s="526"/>
      <c r="C5" s="526"/>
      <c r="D5" s="526"/>
      <c r="E5" s="526"/>
      <c r="F5" s="526"/>
      <c r="G5" s="526"/>
      <c r="H5" s="526"/>
      <c r="I5" s="526"/>
      <c r="J5" s="526"/>
    </row>
    <row r="6" spans="1:10" ht="15.75">
      <c r="A6" s="570" t="s">
        <v>9</v>
      </c>
      <c r="B6" s="570"/>
      <c r="C6" s="570"/>
      <c r="D6" s="570"/>
      <c r="E6" s="164"/>
      <c r="F6"/>
      <c r="G6"/>
      <c r="J6" s="27" t="str">
        <f>Титул!D16</f>
        <v>26-30 января 2022 г.</v>
      </c>
    </row>
    <row r="7" spans="1:10" ht="17.25" customHeight="1">
      <c r="A7" s="571" t="s">
        <v>185</v>
      </c>
      <c r="B7" s="571"/>
      <c r="C7" s="571"/>
      <c r="D7" s="571"/>
      <c r="E7" s="571"/>
      <c r="F7" s="571"/>
      <c r="G7" s="571"/>
      <c r="H7" s="571"/>
      <c r="I7" s="571"/>
      <c r="J7" s="571"/>
    </row>
    <row r="8" ht="15">
      <c r="A8" s="153" t="s">
        <v>225</v>
      </c>
    </row>
    <row r="9" ht="21">
      <c r="A9" s="184" t="s">
        <v>226</v>
      </c>
    </row>
    <row r="10" spans="1:7" ht="15">
      <c r="A10" s="271" t="s">
        <v>187</v>
      </c>
      <c r="B10" s="272" t="s">
        <v>188</v>
      </c>
      <c r="C10" s="273" t="s">
        <v>187</v>
      </c>
      <c r="D10" s="272" t="s">
        <v>189</v>
      </c>
      <c r="E10" s="272" t="s">
        <v>190</v>
      </c>
      <c r="F10" s="272" t="s">
        <v>191</v>
      </c>
      <c r="G10" s="272" t="s">
        <v>205</v>
      </c>
    </row>
    <row r="11" spans="1:7" ht="15">
      <c r="A11" s="274" t="s">
        <v>189</v>
      </c>
      <c r="B11" s="166" t="s">
        <v>227</v>
      </c>
      <c r="C11" s="166" t="str">
        <f>'посев одиночки'!C9</f>
        <v>Ефремов М</v>
      </c>
      <c r="D11" s="264" t="s">
        <v>192</v>
      </c>
      <c r="E11" s="264" t="s">
        <v>228</v>
      </c>
      <c r="F11" s="264" t="s">
        <v>228</v>
      </c>
      <c r="G11" s="264" t="s">
        <v>220</v>
      </c>
    </row>
    <row r="12" spans="1:7" ht="15">
      <c r="A12" s="274" t="s">
        <v>190</v>
      </c>
      <c r="B12" s="166" t="s">
        <v>227</v>
      </c>
      <c r="C12" s="166" t="str">
        <f>'посев одиночки'!C12</f>
        <v>Ильин В</v>
      </c>
      <c r="D12" s="264" t="s">
        <v>229</v>
      </c>
      <c r="E12" s="264" t="s">
        <v>192</v>
      </c>
      <c r="F12" s="264" t="s">
        <v>230</v>
      </c>
      <c r="G12" s="264" t="s">
        <v>231</v>
      </c>
    </row>
    <row r="13" spans="1:7" ht="15">
      <c r="A13" s="274" t="s">
        <v>191</v>
      </c>
      <c r="B13" s="166" t="s">
        <v>55</v>
      </c>
      <c r="C13" s="166" t="str">
        <f>'посев одиночки'!C20</f>
        <v>Курков А</v>
      </c>
      <c r="D13" s="264" t="s">
        <v>229</v>
      </c>
      <c r="E13" s="264" t="s">
        <v>232</v>
      </c>
      <c r="F13" s="264" t="s">
        <v>192</v>
      </c>
      <c r="G13" s="264" t="s">
        <v>233</v>
      </c>
    </row>
    <row r="14" spans="1:7" ht="14.25" customHeight="1">
      <c r="A14" s="274" t="s">
        <v>205</v>
      </c>
      <c r="B14" s="166" t="s">
        <v>25</v>
      </c>
      <c r="C14" s="166" t="str">
        <f>'посев одиночки'!C23</f>
        <v>Тюклеев  А</v>
      </c>
      <c r="D14" s="264" t="s">
        <v>223</v>
      </c>
      <c r="E14" s="264" t="s">
        <v>234</v>
      </c>
      <c r="F14" s="264" t="s">
        <v>235</v>
      </c>
      <c r="G14" s="264" t="s">
        <v>192</v>
      </c>
    </row>
    <row r="15" spans="1:10" ht="15">
      <c r="A15" s="271" t="s">
        <v>187</v>
      </c>
      <c r="B15" s="271" t="s">
        <v>199</v>
      </c>
      <c r="C15" s="276" t="s">
        <v>200</v>
      </c>
      <c r="D15" s="276" t="s">
        <v>201</v>
      </c>
      <c r="E15" s="574" t="s">
        <v>202</v>
      </c>
      <c r="F15" s="575"/>
      <c r="G15" s="576"/>
      <c r="H15" s="574" t="s">
        <v>203</v>
      </c>
      <c r="I15" s="575"/>
      <c r="J15" s="576"/>
    </row>
    <row r="16" spans="1:10" ht="14.25" customHeight="1">
      <c r="A16" s="276" t="s">
        <v>204</v>
      </c>
      <c r="B16" s="271" t="str">
        <f>C11</f>
        <v>Ефремов М</v>
      </c>
      <c r="C16" s="276" t="s">
        <v>236</v>
      </c>
      <c r="D16" s="276" t="s">
        <v>191</v>
      </c>
      <c r="E16" s="280" t="s">
        <v>236</v>
      </c>
      <c r="F16" s="278" t="s">
        <v>206</v>
      </c>
      <c r="G16" s="273" t="s">
        <v>207</v>
      </c>
      <c r="H16" s="280" t="s">
        <v>237</v>
      </c>
      <c r="I16" s="278" t="s">
        <v>206</v>
      </c>
      <c r="J16" s="273">
        <v>57</v>
      </c>
    </row>
    <row r="17" spans="1:10" ht="14.25" customHeight="1">
      <c r="A17" s="276" t="s">
        <v>209</v>
      </c>
      <c r="B17" s="271" t="str">
        <f>C12</f>
        <v>Ильин В</v>
      </c>
      <c r="C17" s="276" t="s">
        <v>205</v>
      </c>
      <c r="D17" s="276" t="s">
        <v>191</v>
      </c>
      <c r="E17" s="280" t="s">
        <v>205</v>
      </c>
      <c r="F17" s="278" t="s">
        <v>206</v>
      </c>
      <c r="G17" s="273" t="s">
        <v>190</v>
      </c>
      <c r="H17" s="294">
        <v>108</v>
      </c>
      <c r="I17" s="278" t="s">
        <v>206</v>
      </c>
      <c r="J17" s="273">
        <v>90</v>
      </c>
    </row>
    <row r="18" spans="1:10" ht="14.25" customHeight="1">
      <c r="A18" s="276" t="s">
        <v>210</v>
      </c>
      <c r="B18" s="271" t="str">
        <f>C13</f>
        <v>Курков А</v>
      </c>
      <c r="C18" s="276" t="s">
        <v>190</v>
      </c>
      <c r="D18" s="276" t="s">
        <v>191</v>
      </c>
      <c r="E18" s="280" t="s">
        <v>190</v>
      </c>
      <c r="F18" s="278" t="s">
        <v>206</v>
      </c>
      <c r="G18" s="273" t="s">
        <v>205</v>
      </c>
      <c r="H18" s="294">
        <v>92</v>
      </c>
      <c r="I18" s="278" t="s">
        <v>206</v>
      </c>
      <c r="J18" s="273">
        <v>107</v>
      </c>
    </row>
    <row r="19" spans="1:10" ht="14.25" customHeight="1">
      <c r="A19" s="276" t="s">
        <v>238</v>
      </c>
      <c r="B19" s="271" t="str">
        <f>C14</f>
        <v>Тюклеев  А</v>
      </c>
      <c r="C19" s="276" t="s">
        <v>207</v>
      </c>
      <c r="D19" s="276" t="s">
        <v>191</v>
      </c>
      <c r="E19" s="280" t="s">
        <v>207</v>
      </c>
      <c r="F19" s="278" t="s">
        <v>206</v>
      </c>
      <c r="G19" s="273" t="s">
        <v>236</v>
      </c>
      <c r="H19" s="294">
        <v>54</v>
      </c>
      <c r="I19" s="278" t="s">
        <v>206</v>
      </c>
      <c r="J19" s="273" t="s">
        <v>237</v>
      </c>
    </row>
    <row r="21" ht="21">
      <c r="A21" s="184" t="s">
        <v>239</v>
      </c>
    </row>
    <row r="22" spans="1:7" ht="15">
      <c r="A22" s="271" t="s">
        <v>187</v>
      </c>
      <c r="B22" s="272" t="s">
        <v>188</v>
      </c>
      <c r="C22" s="273" t="s">
        <v>187</v>
      </c>
      <c r="D22" s="272" t="s">
        <v>189</v>
      </c>
      <c r="E22" s="272" t="s">
        <v>190</v>
      </c>
      <c r="F22" s="272" t="s">
        <v>191</v>
      </c>
      <c r="G22" s="272" t="s">
        <v>205</v>
      </c>
    </row>
    <row r="23" spans="1:7" ht="28.5" customHeight="1">
      <c r="A23" s="274" t="s">
        <v>189</v>
      </c>
      <c r="B23" s="180" t="s">
        <v>227</v>
      </c>
      <c r="C23" s="180" t="str">
        <f>'посев одиночки'!C13</f>
        <v>Чаплин А</v>
      </c>
      <c r="D23" s="171" t="s">
        <v>192</v>
      </c>
      <c r="E23" s="264" t="s">
        <v>240</v>
      </c>
      <c r="F23" s="295" t="s">
        <v>241</v>
      </c>
      <c r="G23" s="264" t="s">
        <v>242</v>
      </c>
    </row>
    <row r="24" spans="1:7" ht="28.5" customHeight="1">
      <c r="A24" s="296" t="s">
        <v>190</v>
      </c>
      <c r="B24" s="180" t="s">
        <v>15</v>
      </c>
      <c r="C24" s="180" t="str">
        <f>'посев одиночки'!C11</f>
        <v>Антонов В</v>
      </c>
      <c r="D24" s="264" t="s">
        <v>243</v>
      </c>
      <c r="E24" s="171" t="s">
        <v>192</v>
      </c>
      <c r="F24" s="171" t="s">
        <v>244</v>
      </c>
      <c r="G24" s="171" t="s">
        <v>245</v>
      </c>
    </row>
    <row r="25" spans="1:7" ht="24">
      <c r="A25" s="274" t="s">
        <v>191</v>
      </c>
      <c r="B25" s="166" t="s">
        <v>15</v>
      </c>
      <c r="C25" s="284" t="str">
        <f>'посев одиночки'!C19</f>
        <v>Парамонов А</v>
      </c>
      <c r="D25" s="295" t="s">
        <v>246</v>
      </c>
      <c r="E25" s="171" t="s">
        <v>247</v>
      </c>
      <c r="F25" s="264" t="s">
        <v>192</v>
      </c>
      <c r="G25" s="171" t="s">
        <v>248</v>
      </c>
    </row>
    <row r="26" spans="1:7" ht="29.25">
      <c r="A26" s="274" t="s">
        <v>205</v>
      </c>
      <c r="B26" s="166" t="s">
        <v>227</v>
      </c>
      <c r="C26" s="180" t="str">
        <f>'посев одиночки'!C17</f>
        <v>Рентгартен Д</v>
      </c>
      <c r="D26" s="264" t="s">
        <v>249</v>
      </c>
      <c r="E26" s="171" t="s">
        <v>250</v>
      </c>
      <c r="F26" s="171" t="s">
        <v>251</v>
      </c>
      <c r="G26" s="171" t="s">
        <v>192</v>
      </c>
    </row>
    <row r="27" spans="1:10" ht="15">
      <c r="A27" s="271" t="s">
        <v>187</v>
      </c>
      <c r="B27" s="271" t="s">
        <v>199</v>
      </c>
      <c r="C27" s="276" t="s">
        <v>200</v>
      </c>
      <c r="D27" s="276" t="s">
        <v>201</v>
      </c>
      <c r="E27" s="574" t="s">
        <v>202</v>
      </c>
      <c r="F27" s="575"/>
      <c r="G27" s="576"/>
      <c r="H27" s="574" t="s">
        <v>203</v>
      </c>
      <c r="I27" s="575"/>
      <c r="J27" s="576"/>
    </row>
    <row r="28" spans="1:10" ht="15">
      <c r="A28" s="276" t="s">
        <v>204</v>
      </c>
      <c r="B28" s="297" t="str">
        <f>C23</f>
        <v>Чаплин А</v>
      </c>
      <c r="C28" s="276">
        <v>4</v>
      </c>
      <c r="D28" s="276">
        <v>2</v>
      </c>
      <c r="E28" s="280">
        <v>4</v>
      </c>
      <c r="F28" s="278" t="s">
        <v>206</v>
      </c>
      <c r="G28" s="281">
        <v>2</v>
      </c>
      <c r="H28" s="294">
        <v>123</v>
      </c>
      <c r="I28" s="278" t="s">
        <v>206</v>
      </c>
      <c r="J28" s="281">
        <v>103</v>
      </c>
    </row>
    <row r="29" spans="1:10" ht="15">
      <c r="A29" s="276" t="s">
        <v>209</v>
      </c>
      <c r="B29" s="297" t="str">
        <f>C24</f>
        <v>Антонов В</v>
      </c>
      <c r="C29" s="276">
        <v>2</v>
      </c>
      <c r="D29" s="276">
        <v>2</v>
      </c>
      <c r="E29" s="280">
        <v>3</v>
      </c>
      <c r="F29" s="278" t="s">
        <v>206</v>
      </c>
      <c r="G29" s="273" t="s">
        <v>190</v>
      </c>
      <c r="H29" s="294">
        <v>88</v>
      </c>
      <c r="I29" s="278" t="s">
        <v>206</v>
      </c>
      <c r="J29" s="281">
        <v>86</v>
      </c>
    </row>
    <row r="30" spans="1:10" ht="15">
      <c r="A30" s="276" t="s">
        <v>210</v>
      </c>
      <c r="B30" s="297" t="str">
        <f>C26</f>
        <v>Рентгартен Д</v>
      </c>
      <c r="C30" s="298">
        <v>0</v>
      </c>
      <c r="D30" s="298">
        <v>2</v>
      </c>
      <c r="E30" s="299">
        <v>1</v>
      </c>
      <c r="F30" s="278" t="s">
        <v>206</v>
      </c>
      <c r="G30" s="300" t="s">
        <v>205</v>
      </c>
      <c r="H30" s="301">
        <v>83</v>
      </c>
      <c r="I30" s="303" t="s">
        <v>206</v>
      </c>
      <c r="J30" s="302">
        <v>105</v>
      </c>
    </row>
    <row r="31" spans="1:10" ht="15">
      <c r="A31" s="276" t="s">
        <v>238</v>
      </c>
      <c r="B31" s="297" t="str">
        <f>C25</f>
        <v>Парамонов А</v>
      </c>
      <c r="C31" s="298">
        <v>0</v>
      </c>
      <c r="D31" s="298">
        <v>0</v>
      </c>
      <c r="E31" s="299" t="s">
        <v>207</v>
      </c>
      <c r="F31" s="278" t="s">
        <v>206</v>
      </c>
      <c r="G31" s="302">
        <v>0</v>
      </c>
      <c r="H31" s="301">
        <v>0</v>
      </c>
      <c r="I31" s="303" t="s">
        <v>206</v>
      </c>
      <c r="J31" s="302">
        <v>0</v>
      </c>
    </row>
    <row r="37" spans="3:6" ht="15">
      <c r="C37" s="71" t="s">
        <v>115</v>
      </c>
      <c r="D37" s="154"/>
      <c r="E37" s="154"/>
      <c r="F37" s="155" t="str">
        <f>список!F46</f>
        <v>Иванов А.Е.</v>
      </c>
    </row>
    <row r="39" spans="2:6" ht="15">
      <c r="B39" s="573" t="s">
        <v>116</v>
      </c>
      <c r="C39" s="573"/>
      <c r="D39" s="154"/>
      <c r="E39" s="154"/>
      <c r="F39" s="155" t="str">
        <f>список!F47</f>
        <v>Точилина Е.М.</v>
      </c>
    </row>
  </sheetData>
  <sheetProtection/>
  <mergeCells count="12">
    <mergeCell ref="B39:C39"/>
    <mergeCell ref="A6:D6"/>
    <mergeCell ref="A7:J7"/>
    <mergeCell ref="E15:G15"/>
    <mergeCell ref="H15:J15"/>
    <mergeCell ref="E27:G27"/>
    <mergeCell ref="H27:J27"/>
    <mergeCell ref="A1:J1"/>
    <mergeCell ref="A2:J2"/>
    <mergeCell ref="A3:J3"/>
    <mergeCell ref="A4:J4"/>
    <mergeCell ref="A5:J5"/>
  </mergeCells>
  <printOptions/>
  <pageMargins left="0.31496062992126" right="0.118110236220472" top="0.354330708661417" bottom="0.15748031496063" header="0.31496062992126" footer="0.31496062992126"/>
  <pageSetup fitToHeight="1" fitToWidth="1" horizontalDpi="600" verticalDpi="600" orientation="portrait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1"/>
  <sheetViews>
    <sheetView showGridLines="0" zoomScalePageLayoutView="0" workbookViewId="0" topLeftCell="A36">
      <selection activeCell="E43" sqref="E43"/>
    </sheetView>
  </sheetViews>
  <sheetFormatPr defaultColWidth="8.75390625" defaultRowHeight="14.25"/>
  <cols>
    <col min="1" max="1" width="3.00390625" style="153" customWidth="1"/>
    <col min="2" max="2" width="5.50390625" style="153" customWidth="1"/>
    <col min="3" max="3" width="14.00390625" style="153" customWidth="1"/>
    <col min="4" max="4" width="13.875" style="153" customWidth="1"/>
    <col min="5" max="6" width="13.375" style="153" customWidth="1"/>
    <col min="7" max="7" width="14.75390625" style="153" customWidth="1"/>
    <col min="8" max="8" width="5.25390625" style="153" customWidth="1"/>
    <col min="9" max="16384" width="8.75390625" style="153" customWidth="1"/>
  </cols>
  <sheetData>
    <row r="1" spans="1:10" ht="16.5">
      <c r="A1" s="526" t="s">
        <v>0</v>
      </c>
      <c r="B1" s="526"/>
      <c r="C1" s="526"/>
      <c r="D1" s="526"/>
      <c r="E1" s="526"/>
      <c r="F1" s="526"/>
      <c r="G1" s="526"/>
      <c r="H1" s="526"/>
      <c r="I1" s="289"/>
      <c r="J1" s="289"/>
    </row>
    <row r="2" spans="1:10" ht="16.5">
      <c r="A2" s="526" t="s">
        <v>1</v>
      </c>
      <c r="B2" s="526"/>
      <c r="C2" s="526"/>
      <c r="D2" s="526"/>
      <c r="E2" s="526"/>
      <c r="F2" s="526"/>
      <c r="G2" s="526"/>
      <c r="H2" s="526"/>
      <c r="I2" s="289"/>
      <c r="J2" s="289"/>
    </row>
    <row r="3" spans="1:10" ht="16.5">
      <c r="A3" s="526" t="str">
        <f>список!B3</f>
        <v>ПРОТОКОЛ</v>
      </c>
      <c r="B3" s="526"/>
      <c r="C3" s="526"/>
      <c r="D3" s="526"/>
      <c r="E3" s="526"/>
      <c r="F3" s="526"/>
      <c r="G3" s="526"/>
      <c r="H3" s="526"/>
      <c r="I3" s="289"/>
      <c r="J3" s="289"/>
    </row>
    <row r="4" spans="1:10" ht="16.5">
      <c r="A4" s="526" t="str">
        <f>список!A4</f>
        <v>ЧЕМПИОНАТ РОССИИ, МУЖЧИНЫ, ЖЕНЩИНЫ.</v>
      </c>
      <c r="B4" s="526"/>
      <c r="C4" s="526"/>
      <c r="D4" s="526"/>
      <c r="E4" s="526"/>
      <c r="F4" s="526"/>
      <c r="G4" s="526"/>
      <c r="H4" s="526"/>
      <c r="I4" s="289"/>
      <c r="J4" s="289"/>
    </row>
    <row r="5" spans="1:8" ht="16.5">
      <c r="A5" s="526" t="str">
        <f>список!A5</f>
        <v>Бадминтон.    Спорт глухих.</v>
      </c>
      <c r="B5" s="526"/>
      <c r="C5" s="526"/>
      <c r="D5" s="526"/>
      <c r="E5" s="526"/>
      <c r="F5" s="526"/>
      <c r="G5" s="526"/>
      <c r="H5" s="526"/>
    </row>
    <row r="6" spans="1:8" ht="15.75">
      <c r="A6" s="570" t="s">
        <v>9</v>
      </c>
      <c r="B6" s="570"/>
      <c r="C6" s="570"/>
      <c r="D6" s="570"/>
      <c r="E6" s="164"/>
      <c r="F6"/>
      <c r="H6" s="27" t="str">
        <f>Титул!D16</f>
        <v>26-30 января 2022 г.</v>
      </c>
    </row>
    <row r="7" spans="1:8" ht="9.75" customHeight="1">
      <c r="A7" s="190"/>
      <c r="B7" s="190"/>
      <c r="C7" s="190"/>
      <c r="D7" s="190"/>
      <c r="E7" s="164"/>
      <c r="F7"/>
      <c r="G7"/>
      <c r="H7"/>
    </row>
    <row r="8" spans="1:8" ht="18.75">
      <c r="A8" s="571" t="s">
        <v>252</v>
      </c>
      <c r="B8" s="571"/>
      <c r="C8" s="571"/>
      <c r="D8" s="571"/>
      <c r="E8" s="571"/>
      <c r="F8" s="571"/>
      <c r="G8" s="571"/>
      <c r="H8" s="191"/>
    </row>
    <row r="9" ht="15">
      <c r="A9" s="153" t="s">
        <v>225</v>
      </c>
    </row>
    <row r="10" spans="1:7" ht="15">
      <c r="A10" s="166" t="s">
        <v>187</v>
      </c>
      <c r="B10" s="167" t="s">
        <v>188</v>
      </c>
      <c r="C10" s="167" t="s">
        <v>253</v>
      </c>
      <c r="D10" s="167" t="s">
        <v>254</v>
      </c>
      <c r="E10" s="167" t="s">
        <v>255</v>
      </c>
      <c r="F10" s="167" t="s">
        <v>256</v>
      </c>
      <c r="G10" s="167" t="s">
        <v>257</v>
      </c>
    </row>
    <row r="11" spans="1:7" ht="15">
      <c r="A11" s="169" t="s">
        <v>187</v>
      </c>
      <c r="B11" s="168" t="s">
        <v>118</v>
      </c>
      <c r="C11" s="170" t="s">
        <v>118</v>
      </c>
      <c r="D11" s="170" t="s">
        <v>187</v>
      </c>
      <c r="E11" s="170" t="s">
        <v>187</v>
      </c>
      <c r="F11" s="170" t="s">
        <v>187</v>
      </c>
      <c r="G11" s="170" t="s">
        <v>187</v>
      </c>
    </row>
    <row r="12" spans="1:7" ht="15">
      <c r="A12" s="171" t="s">
        <v>189</v>
      </c>
      <c r="B12" s="264" t="s">
        <v>258</v>
      </c>
      <c r="C12" s="172" t="str">
        <f>'MS-группы 1-3'!B15</f>
        <v>Гуломзода Ш</v>
      </c>
      <c r="D12" s="170" t="s">
        <v>118</v>
      </c>
      <c r="E12" s="170" t="s">
        <v>187</v>
      </c>
      <c r="F12" s="170" t="s">
        <v>187</v>
      </c>
      <c r="G12" s="170" t="s">
        <v>187</v>
      </c>
    </row>
    <row r="13" spans="1:7" ht="15">
      <c r="A13" s="169" t="s">
        <v>187</v>
      </c>
      <c r="B13" s="168" t="s">
        <v>118</v>
      </c>
      <c r="C13" s="168" t="s">
        <v>118</v>
      </c>
      <c r="D13" s="172" t="str">
        <f>C12</f>
        <v>Гуломзода Ш</v>
      </c>
      <c r="E13" s="170" t="s">
        <v>187</v>
      </c>
      <c r="F13" s="170" t="s">
        <v>187</v>
      </c>
      <c r="G13" s="170" t="s">
        <v>187</v>
      </c>
    </row>
    <row r="14" spans="1:7" ht="15">
      <c r="A14" s="171" t="s">
        <v>190</v>
      </c>
      <c r="B14" s="166" t="s">
        <v>118</v>
      </c>
      <c r="C14" s="166" t="s">
        <v>259</v>
      </c>
      <c r="D14" s="168" t="s">
        <v>118</v>
      </c>
      <c r="E14" s="170" t="s">
        <v>118</v>
      </c>
      <c r="F14" s="170" t="s">
        <v>187</v>
      </c>
      <c r="G14" s="170" t="s">
        <v>187</v>
      </c>
    </row>
    <row r="15" spans="1:7" ht="15">
      <c r="A15" s="169" t="s">
        <v>187</v>
      </c>
      <c r="B15" s="168" t="s">
        <v>118</v>
      </c>
      <c r="C15" s="170" t="s">
        <v>118</v>
      </c>
      <c r="D15" s="168" t="s">
        <v>118</v>
      </c>
      <c r="E15" s="172" t="str">
        <f>D13</f>
        <v>Гуломзода Ш</v>
      </c>
      <c r="F15" s="170" t="s">
        <v>187</v>
      </c>
      <c r="G15" s="170" t="s">
        <v>187</v>
      </c>
    </row>
    <row r="16" spans="1:7" ht="15">
      <c r="A16" s="171" t="s">
        <v>191</v>
      </c>
      <c r="B16" s="264" t="s">
        <v>258</v>
      </c>
      <c r="C16" s="172" t="str">
        <f>'MS-группы 1-3'!B36</f>
        <v>Попков А</v>
      </c>
      <c r="D16" s="168" t="s">
        <v>118</v>
      </c>
      <c r="E16" s="168" t="s">
        <v>260</v>
      </c>
      <c r="F16" s="170" t="s">
        <v>187</v>
      </c>
      <c r="G16" s="170" t="s">
        <v>187</v>
      </c>
    </row>
    <row r="17" spans="1:7" ht="15">
      <c r="A17" s="169" t="s">
        <v>187</v>
      </c>
      <c r="B17" s="168" t="s">
        <v>118</v>
      </c>
      <c r="C17" s="168" t="s">
        <v>118</v>
      </c>
      <c r="D17" s="166" t="str">
        <f>C16</f>
        <v>Попков А</v>
      </c>
      <c r="E17" s="168"/>
      <c r="F17" s="170" t="s">
        <v>187</v>
      </c>
      <c r="G17" s="170" t="s">
        <v>187</v>
      </c>
    </row>
    <row r="18" spans="1:7" ht="15">
      <c r="A18" s="171" t="s">
        <v>205</v>
      </c>
      <c r="B18" s="264" t="s">
        <v>261</v>
      </c>
      <c r="C18" s="166" t="str">
        <f>'MS-группы 1-3'!B26</f>
        <v>Орлов В</v>
      </c>
      <c r="D18" s="170" t="s">
        <v>262</v>
      </c>
      <c r="E18" s="168"/>
      <c r="F18" s="170" t="s">
        <v>118</v>
      </c>
      <c r="G18" s="170" t="s">
        <v>187</v>
      </c>
    </row>
    <row r="19" spans="1:7" ht="15">
      <c r="A19" s="169" t="s">
        <v>187</v>
      </c>
      <c r="B19" s="168" t="s">
        <v>118</v>
      </c>
      <c r="C19" s="170" t="s">
        <v>118</v>
      </c>
      <c r="D19" s="170" t="s">
        <v>118</v>
      </c>
      <c r="E19" s="168"/>
      <c r="F19" s="172" t="str">
        <f>E15</f>
        <v>Гуломзода Ш</v>
      </c>
      <c r="G19" s="170" t="s">
        <v>187</v>
      </c>
    </row>
    <row r="20" spans="1:7" ht="14.25" customHeight="1">
      <c r="A20" s="171" t="s">
        <v>263</v>
      </c>
      <c r="B20" s="264" t="s">
        <v>258</v>
      </c>
      <c r="C20" s="172" t="str">
        <f>'MS-группы 4-5'!B16</f>
        <v>Ефремов М</v>
      </c>
      <c r="D20" s="170" t="s">
        <v>118</v>
      </c>
      <c r="E20" s="168"/>
      <c r="F20" s="286" t="s">
        <v>264</v>
      </c>
      <c r="G20" s="170" t="s">
        <v>187</v>
      </c>
    </row>
    <row r="21" spans="1:7" ht="15">
      <c r="A21" s="169" t="s">
        <v>187</v>
      </c>
      <c r="B21" s="168" t="s">
        <v>118</v>
      </c>
      <c r="C21" s="168" t="s">
        <v>118</v>
      </c>
      <c r="D21" s="172" t="str">
        <f>C20</f>
        <v>Ефремов М</v>
      </c>
      <c r="E21" s="168"/>
      <c r="F21" s="287"/>
      <c r="G21" s="170" t="s">
        <v>187</v>
      </c>
    </row>
    <row r="22" spans="1:7" ht="15">
      <c r="A22" s="171" t="s">
        <v>236</v>
      </c>
      <c r="B22" s="264"/>
      <c r="C22" s="166" t="s">
        <v>265</v>
      </c>
      <c r="D22" s="168"/>
      <c r="E22" s="168"/>
      <c r="F22" s="168" t="s">
        <v>187</v>
      </c>
      <c r="G22" s="170" t="s">
        <v>187</v>
      </c>
    </row>
    <row r="23" spans="1:7" ht="15">
      <c r="A23" s="169" t="s">
        <v>187</v>
      </c>
      <c r="B23" s="168" t="s">
        <v>118</v>
      </c>
      <c r="C23" s="170" t="s">
        <v>118</v>
      </c>
      <c r="D23" s="168" t="s">
        <v>118</v>
      </c>
      <c r="E23" s="166" t="str">
        <f>D21</f>
        <v>Ефремов М</v>
      </c>
      <c r="F23" s="168" t="s">
        <v>187</v>
      </c>
      <c r="G23" s="170" t="s">
        <v>187</v>
      </c>
    </row>
    <row r="24" spans="1:7" ht="15">
      <c r="A24" s="171" t="s">
        <v>266</v>
      </c>
      <c r="B24" s="264" t="s">
        <v>258</v>
      </c>
      <c r="C24" s="172" t="str">
        <f>'MS-группы 4-5'!B28</f>
        <v>Чаплин А</v>
      </c>
      <c r="D24" s="168" t="s">
        <v>118</v>
      </c>
      <c r="E24" s="170" t="s">
        <v>193</v>
      </c>
      <c r="F24" s="168" t="s">
        <v>187</v>
      </c>
      <c r="G24" s="170" t="s">
        <v>187</v>
      </c>
    </row>
    <row r="25" spans="1:7" ht="15">
      <c r="A25" s="169" t="s">
        <v>187</v>
      </c>
      <c r="B25" s="168" t="s">
        <v>118</v>
      </c>
      <c r="C25" s="168" t="s">
        <v>118</v>
      </c>
      <c r="D25" s="166" t="str">
        <f>C24</f>
        <v>Чаплин А</v>
      </c>
      <c r="E25" s="170" t="s">
        <v>118</v>
      </c>
      <c r="F25" s="168" t="s">
        <v>187</v>
      </c>
      <c r="G25" s="170" t="s">
        <v>187</v>
      </c>
    </row>
    <row r="26" spans="1:7" ht="15">
      <c r="A26" s="171" t="s">
        <v>267</v>
      </c>
      <c r="B26" s="264"/>
      <c r="C26" s="166" t="s">
        <v>268</v>
      </c>
      <c r="D26" s="170"/>
      <c r="E26" s="170" t="s">
        <v>187</v>
      </c>
      <c r="F26" s="168" t="s">
        <v>187</v>
      </c>
      <c r="G26" s="170" t="s">
        <v>118</v>
      </c>
    </row>
    <row r="27" spans="1:8" ht="17.25">
      <c r="A27" s="169" t="s">
        <v>187</v>
      </c>
      <c r="B27" s="168" t="s">
        <v>118</v>
      </c>
      <c r="C27" s="170" t="s">
        <v>118</v>
      </c>
      <c r="D27" s="170" t="s">
        <v>118</v>
      </c>
      <c r="E27" s="170" t="s">
        <v>187</v>
      </c>
      <c r="F27" s="168" t="s">
        <v>187</v>
      </c>
      <c r="G27" s="172" t="str">
        <f>F19</f>
        <v>Гуломзода Ш</v>
      </c>
      <c r="H27" s="266" t="s">
        <v>269</v>
      </c>
    </row>
    <row r="28" spans="1:7" ht="15">
      <c r="A28" s="171" t="s">
        <v>270</v>
      </c>
      <c r="B28" s="264"/>
      <c r="C28" s="172" t="s">
        <v>271</v>
      </c>
      <c r="D28" s="170" t="s">
        <v>118</v>
      </c>
      <c r="E28" s="170" t="s">
        <v>187</v>
      </c>
      <c r="F28" s="168" t="s">
        <v>187</v>
      </c>
      <c r="G28" s="174" t="s">
        <v>272</v>
      </c>
    </row>
    <row r="29" spans="1:7" ht="15">
      <c r="A29" s="169" t="s">
        <v>187</v>
      </c>
      <c r="B29" s="168" t="s">
        <v>118</v>
      </c>
      <c r="C29" s="168" t="s">
        <v>118</v>
      </c>
      <c r="D29" s="172" t="str">
        <f>C30</f>
        <v>Антонов В</v>
      </c>
      <c r="E29" s="170" t="s">
        <v>187</v>
      </c>
      <c r="F29" s="168" t="s">
        <v>187</v>
      </c>
      <c r="G29" s="170" t="s">
        <v>118</v>
      </c>
    </row>
    <row r="30" spans="1:7" ht="15">
      <c r="A30" s="171" t="s">
        <v>273</v>
      </c>
      <c r="B30" s="264" t="s">
        <v>274</v>
      </c>
      <c r="C30" s="166" t="str">
        <f>'MS-группы 4-5'!B29</f>
        <v>Антонов В</v>
      </c>
      <c r="D30" s="168"/>
      <c r="E30" s="170" t="s">
        <v>118</v>
      </c>
      <c r="F30" s="168" t="s">
        <v>187</v>
      </c>
      <c r="G30" s="170" t="s">
        <v>187</v>
      </c>
    </row>
    <row r="31" spans="1:7" ht="15">
      <c r="A31" s="169" t="s">
        <v>187</v>
      </c>
      <c r="B31" s="168" t="s">
        <v>118</v>
      </c>
      <c r="C31" s="170" t="s">
        <v>118</v>
      </c>
      <c r="D31" s="168" t="s">
        <v>118</v>
      </c>
      <c r="E31" s="172" t="str">
        <f>D33</f>
        <v>Румянцев Д</v>
      </c>
      <c r="F31" s="168" t="s">
        <v>187</v>
      </c>
      <c r="G31" s="170" t="s">
        <v>187</v>
      </c>
    </row>
    <row r="32" spans="1:7" ht="15">
      <c r="A32" s="171" t="s">
        <v>275</v>
      </c>
      <c r="B32" s="264"/>
      <c r="C32" s="172" t="s">
        <v>276</v>
      </c>
      <c r="D32" s="168" t="s">
        <v>118</v>
      </c>
      <c r="E32" s="168" t="s">
        <v>277</v>
      </c>
      <c r="F32" s="168" t="s">
        <v>187</v>
      </c>
      <c r="G32" s="170" t="s">
        <v>187</v>
      </c>
    </row>
    <row r="33" spans="1:7" ht="15">
      <c r="A33" s="169" t="s">
        <v>187</v>
      </c>
      <c r="B33" s="168" t="s">
        <v>118</v>
      </c>
      <c r="C33" s="168" t="s">
        <v>118</v>
      </c>
      <c r="D33" s="166" t="str">
        <f>C34</f>
        <v>Румянцев Д</v>
      </c>
      <c r="E33" s="168"/>
      <c r="F33" s="168" t="s">
        <v>187</v>
      </c>
      <c r="G33" s="170" t="s">
        <v>187</v>
      </c>
    </row>
    <row r="34" spans="1:7" ht="15">
      <c r="A34" s="171" t="s">
        <v>278</v>
      </c>
      <c r="B34" s="264" t="s">
        <v>258</v>
      </c>
      <c r="C34" s="166" t="str">
        <f>'MS-группы 1-3'!C31</f>
        <v>Румянцев Д</v>
      </c>
      <c r="D34" s="170"/>
      <c r="E34" s="168"/>
      <c r="F34" s="168" t="s">
        <v>118</v>
      </c>
      <c r="G34" s="170" t="s">
        <v>187</v>
      </c>
    </row>
    <row r="35" spans="1:7" ht="15">
      <c r="A35" s="169" t="s">
        <v>187</v>
      </c>
      <c r="B35" s="168" t="s">
        <v>118</v>
      </c>
      <c r="C35" s="170" t="s">
        <v>118</v>
      </c>
      <c r="D35" s="170" t="s">
        <v>118</v>
      </c>
      <c r="E35" s="168"/>
      <c r="F35" s="166" t="str">
        <f>E31</f>
        <v>Румянцев Д</v>
      </c>
      <c r="G35" s="170" t="s">
        <v>187</v>
      </c>
    </row>
    <row r="36" spans="1:7" ht="24.75">
      <c r="A36" s="171" t="s">
        <v>279</v>
      </c>
      <c r="B36" s="264" t="s">
        <v>258</v>
      </c>
      <c r="C36" s="172" t="str">
        <f>'MS-группы 1-3'!B16</f>
        <v>Васильев А</v>
      </c>
      <c r="D36" s="170" t="s">
        <v>118</v>
      </c>
      <c r="E36" s="168"/>
      <c r="F36" s="288" t="s">
        <v>280</v>
      </c>
      <c r="G36" s="170" t="s">
        <v>187</v>
      </c>
    </row>
    <row r="37" spans="1:7" ht="15">
      <c r="A37" s="169" t="s">
        <v>187</v>
      </c>
      <c r="B37" s="168" t="s">
        <v>118</v>
      </c>
      <c r="C37" s="168" t="s">
        <v>118</v>
      </c>
      <c r="D37" s="172" t="str">
        <f>C38</f>
        <v>Ильин В</v>
      </c>
      <c r="E37" s="168"/>
      <c r="F37" s="170" t="s">
        <v>118</v>
      </c>
      <c r="G37" s="170" t="s">
        <v>187</v>
      </c>
    </row>
    <row r="38" spans="1:7" ht="15">
      <c r="A38" s="171" t="s">
        <v>281</v>
      </c>
      <c r="B38" s="264" t="s">
        <v>258</v>
      </c>
      <c r="C38" s="166" t="str">
        <f>'MS-группы 4-5'!B17</f>
        <v>Ильин В</v>
      </c>
      <c r="D38" s="168" t="s">
        <v>282</v>
      </c>
      <c r="E38" s="168"/>
      <c r="F38" s="170" t="s">
        <v>187</v>
      </c>
      <c r="G38" s="170" t="s">
        <v>187</v>
      </c>
    </row>
    <row r="39" spans="1:7" ht="15">
      <c r="A39" s="169" t="s">
        <v>187</v>
      </c>
      <c r="B39" s="168" t="s">
        <v>118</v>
      </c>
      <c r="C39" s="170" t="s">
        <v>118</v>
      </c>
      <c r="D39" s="168" t="s">
        <v>118</v>
      </c>
      <c r="E39" s="166" t="str">
        <f>D41</f>
        <v>Карпов А</v>
      </c>
      <c r="F39" s="170" t="s">
        <v>187</v>
      </c>
      <c r="G39" s="170" t="s">
        <v>187</v>
      </c>
    </row>
    <row r="40" spans="1:7" ht="15">
      <c r="A40" s="171" t="s">
        <v>283</v>
      </c>
      <c r="B40" s="166" t="s">
        <v>118</v>
      </c>
      <c r="C40" s="172" t="s">
        <v>284</v>
      </c>
      <c r="D40" s="168" t="s">
        <v>118</v>
      </c>
      <c r="E40" s="170" t="s">
        <v>285</v>
      </c>
      <c r="F40" s="170" t="s">
        <v>187</v>
      </c>
      <c r="G40" s="170" t="s">
        <v>187</v>
      </c>
    </row>
    <row r="41" spans="1:7" ht="15">
      <c r="A41" s="169" t="s">
        <v>187</v>
      </c>
      <c r="B41" s="168" t="s">
        <v>118</v>
      </c>
      <c r="C41" s="168" t="s">
        <v>118</v>
      </c>
      <c r="D41" s="166" t="str">
        <f>C42</f>
        <v>Карпов А</v>
      </c>
      <c r="E41" s="170" t="s">
        <v>118</v>
      </c>
      <c r="F41" s="170" t="s">
        <v>187</v>
      </c>
      <c r="G41" s="170" t="s">
        <v>187</v>
      </c>
    </row>
    <row r="42" spans="1:7" ht="15">
      <c r="A42" s="171" t="s">
        <v>286</v>
      </c>
      <c r="B42" s="264" t="s">
        <v>258</v>
      </c>
      <c r="C42" s="166" t="str">
        <f>'MS-группы 1-3'!B25</f>
        <v>Карпов А</v>
      </c>
      <c r="D42" s="170" t="s">
        <v>118</v>
      </c>
      <c r="E42" s="170" t="s">
        <v>187</v>
      </c>
      <c r="F42" s="170" t="s">
        <v>187</v>
      </c>
      <c r="G42" s="170" t="s">
        <v>187</v>
      </c>
    </row>
    <row r="43" spans="1:7" ht="15">
      <c r="A43" s="175"/>
      <c r="B43" s="170"/>
      <c r="C43" s="170"/>
      <c r="D43" s="170"/>
      <c r="E43" s="170"/>
      <c r="F43" s="170"/>
      <c r="G43" s="170"/>
    </row>
    <row r="44" spans="1:7" ht="15">
      <c r="A44" s="175"/>
      <c r="B44" s="170"/>
      <c r="C44" s="170"/>
      <c r="D44" s="170"/>
      <c r="E44" s="170"/>
      <c r="F44" s="170"/>
      <c r="G44" s="170"/>
    </row>
    <row r="45" spans="1:7" ht="15">
      <c r="A45" s="170" t="s">
        <v>187</v>
      </c>
      <c r="B45" s="170" t="s">
        <v>118</v>
      </c>
      <c r="C45" s="170" t="s">
        <v>187</v>
      </c>
      <c r="D45" s="170" t="s">
        <v>118</v>
      </c>
      <c r="E45" s="71" t="s">
        <v>115</v>
      </c>
      <c r="F45" s="154"/>
      <c r="G45" s="155" t="str">
        <f>'MS-группы 1-3'!F43</f>
        <v>Иванов А.Е.</v>
      </c>
    </row>
    <row r="46" spans="1:4" ht="15">
      <c r="A46" s="170" t="s">
        <v>187</v>
      </c>
      <c r="B46" s="170" t="s">
        <v>118</v>
      </c>
      <c r="C46" s="170" t="s">
        <v>187</v>
      </c>
      <c r="D46" s="170" t="s">
        <v>187</v>
      </c>
    </row>
    <row r="47" spans="1:7" ht="14.25" customHeight="1">
      <c r="A47" s="170" t="s">
        <v>187</v>
      </c>
      <c r="B47" s="170" t="s">
        <v>118</v>
      </c>
      <c r="C47" s="170" t="s">
        <v>187</v>
      </c>
      <c r="D47" s="573" t="s">
        <v>116</v>
      </c>
      <c r="E47" s="573"/>
      <c r="F47" s="154"/>
      <c r="G47" s="155" t="str">
        <f>'MS-группы 1-3'!F45</f>
        <v>Точилина Е.М.</v>
      </c>
    </row>
    <row r="48" spans="1:7" ht="14.25" customHeight="1">
      <c r="A48" s="170"/>
      <c r="B48" s="170"/>
      <c r="C48" s="170"/>
      <c r="D48" s="71"/>
      <c r="E48" s="71"/>
      <c r="F48" s="182"/>
      <c r="G48" s="155"/>
    </row>
    <row r="49" spans="1:7" ht="14.25" customHeight="1">
      <c r="A49" s="170"/>
      <c r="B49" s="170"/>
      <c r="C49" s="170"/>
      <c r="D49" s="71"/>
      <c r="E49" s="71"/>
      <c r="F49" s="182"/>
      <c r="G49" s="155"/>
    </row>
    <row r="50" spans="1:7" ht="14.25" customHeight="1">
      <c r="A50" s="170"/>
      <c r="B50" s="170"/>
      <c r="C50" s="170"/>
      <c r="D50" s="71"/>
      <c r="E50" s="71"/>
      <c r="F50" s="182"/>
      <c r="G50" s="155"/>
    </row>
    <row r="51" spans="1:7" ht="14.25" customHeight="1">
      <c r="A51" s="170"/>
      <c r="B51" s="170"/>
      <c r="C51" s="170"/>
      <c r="D51" s="71"/>
      <c r="E51" s="71"/>
      <c r="F51" s="182"/>
      <c r="G51" s="155"/>
    </row>
    <row r="52" spans="1:7" ht="14.25" customHeight="1">
      <c r="A52" s="170"/>
      <c r="B52" s="170"/>
      <c r="C52" s="170"/>
      <c r="D52" s="71"/>
      <c r="E52" s="71"/>
      <c r="F52" s="182"/>
      <c r="G52" s="155"/>
    </row>
    <row r="53" spans="1:7" ht="14.25" customHeight="1">
      <c r="A53" s="170"/>
      <c r="B53" s="170"/>
      <c r="C53" s="170"/>
      <c r="D53" s="71"/>
      <c r="E53" s="71"/>
      <c r="F53" s="182"/>
      <c r="G53" s="155"/>
    </row>
    <row r="54" spans="1:7" ht="15">
      <c r="A54" s="170"/>
      <c r="B54" s="170"/>
      <c r="C54" s="170"/>
      <c r="D54" s="170"/>
      <c r="E54" s="170"/>
      <c r="F54" s="170"/>
      <c r="G54" s="170"/>
    </row>
    <row r="55" spans="1:8" ht="16.5">
      <c r="A55" s="526" t="s">
        <v>0</v>
      </c>
      <c r="B55" s="526"/>
      <c r="C55" s="526"/>
      <c r="D55" s="526"/>
      <c r="E55" s="526"/>
      <c r="F55" s="526"/>
      <c r="G55" s="526"/>
      <c r="H55" s="526"/>
    </row>
    <row r="56" spans="1:8" ht="16.5">
      <c r="A56" s="526" t="s">
        <v>1</v>
      </c>
      <c r="B56" s="526"/>
      <c r="C56" s="526"/>
      <c r="D56" s="526"/>
      <c r="E56" s="526"/>
      <c r="F56" s="526"/>
      <c r="G56" s="526"/>
      <c r="H56" s="526"/>
    </row>
    <row r="57" spans="1:8" ht="16.5">
      <c r="A57" s="526" t="str">
        <f>A3</f>
        <v>ПРОТОКОЛ</v>
      </c>
      <c r="B57" s="526"/>
      <c r="C57" s="526"/>
      <c r="D57" s="526"/>
      <c r="E57" s="526"/>
      <c r="F57" s="526"/>
      <c r="G57" s="526"/>
      <c r="H57" s="526"/>
    </row>
    <row r="58" spans="1:8" ht="16.5">
      <c r="A58" s="526" t="str">
        <f>A4</f>
        <v>ЧЕМПИОНАТ РОССИИ, МУЖЧИНЫ, ЖЕНЩИНЫ.</v>
      </c>
      <c r="B58" s="526"/>
      <c r="C58" s="526"/>
      <c r="D58" s="526"/>
      <c r="E58" s="526"/>
      <c r="F58" s="526"/>
      <c r="G58" s="526"/>
      <c r="H58" s="526"/>
    </row>
    <row r="59" spans="1:8" ht="16.5">
      <c r="A59" s="526" t="str">
        <f>A5</f>
        <v>Бадминтон.    Спорт глухих.</v>
      </c>
      <c r="B59" s="526"/>
      <c r="C59" s="526"/>
      <c r="D59" s="526"/>
      <c r="E59" s="526"/>
      <c r="F59" s="526"/>
      <c r="G59" s="526"/>
      <c r="H59" s="526"/>
    </row>
    <row r="60" spans="1:8" ht="15.75">
      <c r="A60" s="570" t="s">
        <v>9</v>
      </c>
      <c r="B60" s="570"/>
      <c r="C60" s="570"/>
      <c r="D60" s="570"/>
      <c r="E60" s="164"/>
      <c r="F60"/>
      <c r="H60" s="27" t="str">
        <f>H6</f>
        <v>26-30 января 2022 г.</v>
      </c>
    </row>
    <row r="61" spans="1:8" ht="15.75">
      <c r="A61" s="190"/>
      <c r="B61" s="190"/>
      <c r="C61" s="190"/>
      <c r="D61" s="190"/>
      <c r="E61" s="164"/>
      <c r="F61"/>
      <c r="G61"/>
      <c r="H61"/>
    </row>
    <row r="62" spans="1:8" ht="18.75">
      <c r="A62" s="571" t="s">
        <v>252</v>
      </c>
      <c r="B62" s="571"/>
      <c r="C62" s="571"/>
      <c r="D62" s="571"/>
      <c r="E62" s="571"/>
      <c r="F62" s="571"/>
      <c r="G62" s="571"/>
      <c r="H62" s="191"/>
    </row>
    <row r="64" spans="1:7" ht="15">
      <c r="A64" s="166" t="s">
        <v>187</v>
      </c>
      <c r="B64" s="167" t="s">
        <v>188</v>
      </c>
      <c r="C64" s="167" t="s">
        <v>253</v>
      </c>
      <c r="D64" s="167" t="s">
        <v>254</v>
      </c>
      <c r="E64" s="167" t="s">
        <v>255</v>
      </c>
      <c r="F64" s="167" t="s">
        <v>256</v>
      </c>
      <c r="G64" s="167" t="s">
        <v>257</v>
      </c>
    </row>
    <row r="65" spans="1:7" ht="15">
      <c r="A65" s="170" t="s">
        <v>187</v>
      </c>
      <c r="B65" s="170" t="s">
        <v>118</v>
      </c>
      <c r="C65" s="170" t="s">
        <v>187</v>
      </c>
      <c r="D65" s="170" t="s">
        <v>187</v>
      </c>
      <c r="E65" s="170" t="s">
        <v>118</v>
      </c>
      <c r="F65" s="170" t="s">
        <v>187</v>
      </c>
      <c r="G65" s="170" t="s">
        <v>187</v>
      </c>
    </row>
    <row r="66" spans="1:7" ht="15">
      <c r="A66" s="170" t="s">
        <v>187</v>
      </c>
      <c r="B66" s="170" t="s">
        <v>118</v>
      </c>
      <c r="C66" s="170" t="s">
        <v>187</v>
      </c>
      <c r="D66" s="177" t="s">
        <v>287</v>
      </c>
      <c r="E66" s="172" t="str">
        <f>D17</f>
        <v>Попков А</v>
      </c>
      <c r="F66" s="170"/>
      <c r="G66" s="170"/>
    </row>
    <row r="67" spans="1:7" ht="15">
      <c r="A67" s="170" t="s">
        <v>187</v>
      </c>
      <c r="B67" s="170" t="s">
        <v>118</v>
      </c>
      <c r="C67" s="170" t="s">
        <v>187</v>
      </c>
      <c r="D67" s="170" t="s">
        <v>187</v>
      </c>
      <c r="E67" s="168"/>
      <c r="F67" s="172" t="str">
        <f>E66</f>
        <v>Попков А</v>
      </c>
      <c r="G67" s="170"/>
    </row>
    <row r="68" spans="1:7" ht="15">
      <c r="A68" s="170" t="s">
        <v>187</v>
      </c>
      <c r="B68" s="170" t="s">
        <v>118</v>
      </c>
      <c r="C68" s="170" t="s">
        <v>187</v>
      </c>
      <c r="D68" s="170" t="s">
        <v>187</v>
      </c>
      <c r="E68" s="166" t="str">
        <f>D25</f>
        <v>Чаплин А</v>
      </c>
      <c r="F68" s="168" t="s">
        <v>288</v>
      </c>
      <c r="G68" s="170"/>
    </row>
    <row r="69" spans="1:8" ht="17.25">
      <c r="A69" s="170" t="s">
        <v>187</v>
      </c>
      <c r="B69" s="170" t="s">
        <v>118</v>
      </c>
      <c r="C69" s="170" t="s">
        <v>187</v>
      </c>
      <c r="D69" s="170" t="s">
        <v>187</v>
      </c>
      <c r="E69" s="170"/>
      <c r="F69" s="168"/>
      <c r="G69" s="172" t="str">
        <f>F71</f>
        <v>Антонов В</v>
      </c>
      <c r="H69" s="181" t="s">
        <v>289</v>
      </c>
    </row>
    <row r="70" spans="1:7" ht="15">
      <c r="A70" s="170" t="s">
        <v>187</v>
      </c>
      <c r="B70" s="170" t="s">
        <v>118</v>
      </c>
      <c r="C70" s="170" t="s">
        <v>187</v>
      </c>
      <c r="D70" s="170" t="s">
        <v>187</v>
      </c>
      <c r="E70" s="172" t="str">
        <f>D29</f>
        <v>Антонов В</v>
      </c>
      <c r="F70" s="168"/>
      <c r="G70" s="176" t="s">
        <v>290</v>
      </c>
    </row>
    <row r="71" spans="1:7" ht="15">
      <c r="A71" s="170" t="s">
        <v>187</v>
      </c>
      <c r="B71" s="170" t="s">
        <v>118</v>
      </c>
      <c r="C71" s="170" t="s">
        <v>187</v>
      </c>
      <c r="D71" s="170" t="s">
        <v>187</v>
      </c>
      <c r="E71" s="168"/>
      <c r="F71" s="166" t="str">
        <f>E70</f>
        <v>Антонов В</v>
      </c>
      <c r="G71" s="170"/>
    </row>
    <row r="72" spans="1:7" ht="15">
      <c r="A72" s="170" t="s">
        <v>187</v>
      </c>
      <c r="B72" s="170" t="s">
        <v>118</v>
      </c>
      <c r="C72" s="170" t="s">
        <v>187</v>
      </c>
      <c r="D72" s="170" t="s">
        <v>187</v>
      </c>
      <c r="E72" s="166" t="str">
        <f>D37</f>
        <v>Ильин В</v>
      </c>
      <c r="F72" s="176" t="s">
        <v>291</v>
      </c>
      <c r="G72" s="170"/>
    </row>
    <row r="73" spans="1:7" ht="15">
      <c r="A73" s="170" t="s">
        <v>187</v>
      </c>
      <c r="B73" s="170" t="s">
        <v>118</v>
      </c>
      <c r="C73" s="170" t="s">
        <v>187</v>
      </c>
      <c r="D73" s="170" t="s">
        <v>187</v>
      </c>
      <c r="E73" s="170" t="s">
        <v>187</v>
      </c>
      <c r="F73" s="170" t="s">
        <v>292</v>
      </c>
      <c r="G73" s="170" t="s">
        <v>187</v>
      </c>
    </row>
    <row r="74" spans="1:7" ht="15">
      <c r="A74" s="170" t="s">
        <v>187</v>
      </c>
      <c r="B74" s="170" t="s">
        <v>118</v>
      </c>
      <c r="C74" s="170" t="s">
        <v>187</v>
      </c>
      <c r="D74" s="170" t="s">
        <v>187</v>
      </c>
      <c r="E74" s="177" t="s">
        <v>293</v>
      </c>
      <c r="F74" s="172" t="str">
        <f>E68</f>
        <v>Чаплин А</v>
      </c>
      <c r="G74" s="170" t="s">
        <v>118</v>
      </c>
    </row>
    <row r="75" spans="1:8" ht="14.25" customHeight="1">
      <c r="A75" s="170" t="s">
        <v>187</v>
      </c>
      <c r="B75" s="170" t="s">
        <v>118</v>
      </c>
      <c r="C75" s="170" t="s">
        <v>187</v>
      </c>
      <c r="D75" s="170" t="s">
        <v>187</v>
      </c>
      <c r="E75" s="170" t="s">
        <v>187</v>
      </c>
      <c r="F75" s="168"/>
      <c r="G75" s="172" t="str">
        <f>F76</f>
        <v>Ильин В</v>
      </c>
      <c r="H75" s="181" t="s">
        <v>294</v>
      </c>
    </row>
    <row r="76" spans="1:8" ht="14.25" customHeight="1">
      <c r="A76" s="170" t="s">
        <v>187</v>
      </c>
      <c r="B76" s="170" t="s">
        <v>118</v>
      </c>
      <c r="C76" s="170" t="s">
        <v>187</v>
      </c>
      <c r="D76" s="170" t="s">
        <v>187</v>
      </c>
      <c r="E76" s="170" t="s">
        <v>187</v>
      </c>
      <c r="F76" s="166" t="str">
        <f>E72</f>
        <v>Ильин В</v>
      </c>
      <c r="G76" s="290" t="s">
        <v>295</v>
      </c>
      <c r="H76" s="291"/>
    </row>
    <row r="77" spans="1:8" ht="14.25" customHeight="1">
      <c r="A77" s="170"/>
      <c r="B77" s="170"/>
      <c r="C77" s="170"/>
      <c r="D77" s="170"/>
      <c r="E77" s="170"/>
      <c r="F77" s="170"/>
      <c r="G77" s="291"/>
      <c r="H77" s="291"/>
    </row>
    <row r="78" spans="1:7" ht="14.25" customHeight="1">
      <c r="A78" s="170"/>
      <c r="B78" s="170"/>
      <c r="C78" s="170"/>
      <c r="D78" s="170"/>
      <c r="E78" s="177" t="s">
        <v>296</v>
      </c>
      <c r="F78" s="172" t="str">
        <f>C18</f>
        <v>Орлов В</v>
      </c>
      <c r="G78" s="170" t="s">
        <v>118</v>
      </c>
    </row>
    <row r="79" spans="1:8" ht="14.25" customHeight="1">
      <c r="A79" s="170"/>
      <c r="B79" s="170"/>
      <c r="C79" s="170"/>
      <c r="D79" s="170"/>
      <c r="E79" s="170" t="s">
        <v>187</v>
      </c>
      <c r="F79" s="168"/>
      <c r="G79" s="172" t="str">
        <f>F80</f>
        <v>Васильев А</v>
      </c>
      <c r="H79" s="181" t="s">
        <v>297</v>
      </c>
    </row>
    <row r="80" spans="1:8" ht="14.25" customHeight="1">
      <c r="A80" s="170"/>
      <c r="B80" s="170"/>
      <c r="C80" s="170"/>
      <c r="D80" s="170"/>
      <c r="E80" s="170" t="s">
        <v>187</v>
      </c>
      <c r="F80" s="166" t="str">
        <f>C36</f>
        <v>Васильев А</v>
      </c>
      <c r="G80" s="577" t="s">
        <v>298</v>
      </c>
      <c r="H80" s="578"/>
    </row>
    <row r="81" spans="1:8" ht="14.25" customHeight="1">
      <c r="A81" s="170"/>
      <c r="B81" s="170"/>
      <c r="C81" s="170"/>
      <c r="D81" s="170"/>
      <c r="E81" s="170"/>
      <c r="F81" s="170"/>
      <c r="G81" s="291"/>
      <c r="H81" s="291"/>
    </row>
    <row r="82" spans="1:7" ht="15">
      <c r="A82" s="170" t="s">
        <v>187</v>
      </c>
      <c r="B82" s="170" t="s">
        <v>118</v>
      </c>
      <c r="C82" s="170" t="s">
        <v>187</v>
      </c>
      <c r="D82" s="170" t="s">
        <v>118</v>
      </c>
      <c r="E82" s="170" t="s">
        <v>187</v>
      </c>
      <c r="F82" s="170" t="s">
        <v>187</v>
      </c>
      <c r="G82" s="170" t="s">
        <v>118</v>
      </c>
    </row>
    <row r="83" spans="1:7" ht="15">
      <c r="A83" s="170" t="s">
        <v>187</v>
      </c>
      <c r="B83" s="170" t="s">
        <v>118</v>
      </c>
      <c r="C83" s="177" t="s">
        <v>299</v>
      </c>
      <c r="D83" s="172" t="str">
        <f>'MS-группы 1-3'!B17</f>
        <v>Телемнев Д</v>
      </c>
      <c r="E83" s="170" t="s">
        <v>118</v>
      </c>
      <c r="F83" s="170" t="s">
        <v>187</v>
      </c>
      <c r="G83" s="170" t="s">
        <v>187</v>
      </c>
    </row>
    <row r="84" spans="1:7" ht="15">
      <c r="A84" s="170" t="s">
        <v>187</v>
      </c>
      <c r="B84" s="170" t="s">
        <v>118</v>
      </c>
      <c r="C84" s="170" t="s">
        <v>187</v>
      </c>
      <c r="D84" s="168" t="s">
        <v>118</v>
      </c>
      <c r="E84" s="268" t="str">
        <f>D83</f>
        <v>Телемнев Д</v>
      </c>
      <c r="F84" s="170" t="s">
        <v>187</v>
      </c>
      <c r="G84" s="170" t="s">
        <v>187</v>
      </c>
    </row>
    <row r="85" spans="1:7" ht="15">
      <c r="A85" s="170" t="s">
        <v>187</v>
      </c>
      <c r="B85" s="170" t="s">
        <v>118</v>
      </c>
      <c r="C85" s="170" t="s">
        <v>187</v>
      </c>
      <c r="D85" s="166" t="s">
        <v>259</v>
      </c>
      <c r="E85" s="168" t="s">
        <v>118</v>
      </c>
      <c r="F85" s="170" t="s">
        <v>118</v>
      </c>
      <c r="G85" s="170" t="s">
        <v>187</v>
      </c>
    </row>
    <row r="86" spans="1:7" ht="15">
      <c r="A86" s="170" t="s">
        <v>187</v>
      </c>
      <c r="B86" s="170" t="s">
        <v>118</v>
      </c>
      <c r="C86" s="170" t="s">
        <v>187</v>
      </c>
      <c r="D86" s="170" t="s">
        <v>118</v>
      </c>
      <c r="E86" s="168" t="s">
        <v>118</v>
      </c>
      <c r="F86" s="268" t="str">
        <f>E88</f>
        <v>Курков А</v>
      </c>
      <c r="G86" s="170" t="s">
        <v>187</v>
      </c>
    </row>
    <row r="87" spans="1:7" ht="24.75">
      <c r="A87" s="170" t="s">
        <v>187</v>
      </c>
      <c r="B87" s="170" t="s">
        <v>118</v>
      </c>
      <c r="C87" s="170" t="s">
        <v>187</v>
      </c>
      <c r="D87" s="172" t="str">
        <f>'MS-группы 4-5'!B18</f>
        <v>Курков А</v>
      </c>
      <c r="E87" s="168" t="s">
        <v>118</v>
      </c>
      <c r="F87" s="187" t="s">
        <v>300</v>
      </c>
      <c r="G87" s="170" t="s">
        <v>187</v>
      </c>
    </row>
    <row r="88" spans="1:7" ht="15">
      <c r="A88" s="170" t="s">
        <v>187</v>
      </c>
      <c r="B88" s="170" t="s">
        <v>118</v>
      </c>
      <c r="C88" s="170" t="s">
        <v>187</v>
      </c>
      <c r="D88" s="168" t="s">
        <v>118</v>
      </c>
      <c r="E88" s="166" t="str">
        <f>D87</f>
        <v>Курков А</v>
      </c>
      <c r="F88" s="179" t="s">
        <v>118</v>
      </c>
      <c r="G88" s="170" t="s">
        <v>187</v>
      </c>
    </row>
    <row r="89" spans="1:7" ht="24.75">
      <c r="A89" s="170" t="s">
        <v>187</v>
      </c>
      <c r="B89" s="170" t="s">
        <v>118</v>
      </c>
      <c r="C89" s="170" t="s">
        <v>187</v>
      </c>
      <c r="D89" s="265" t="str">
        <f>'MS-группы 4-5'!B30</f>
        <v>Рентгартен Д</v>
      </c>
      <c r="E89" s="288" t="s">
        <v>301</v>
      </c>
      <c r="F89" s="168" t="s">
        <v>187</v>
      </c>
      <c r="G89" s="170" t="s">
        <v>118</v>
      </c>
    </row>
    <row r="90" spans="1:8" ht="14.25" customHeight="1">
      <c r="A90" s="170" t="s">
        <v>187</v>
      </c>
      <c r="B90" s="170" t="s">
        <v>118</v>
      </c>
      <c r="C90" s="170" t="s">
        <v>187</v>
      </c>
      <c r="D90" s="170" t="s">
        <v>118</v>
      </c>
      <c r="E90" s="170" t="s">
        <v>118</v>
      </c>
      <c r="F90" s="168" t="s">
        <v>187</v>
      </c>
      <c r="G90" s="172" t="str">
        <f>F94</f>
        <v>Сладков К</v>
      </c>
      <c r="H90" s="181" t="s">
        <v>302</v>
      </c>
    </row>
    <row r="91" spans="1:8" ht="14.25" customHeight="1">
      <c r="A91" s="170" t="s">
        <v>187</v>
      </c>
      <c r="B91" s="170" t="s">
        <v>118</v>
      </c>
      <c r="C91" s="170" t="s">
        <v>187</v>
      </c>
      <c r="D91" s="268" t="str">
        <f>'MS-группы 4-5'!B31</f>
        <v>Парамонов А</v>
      </c>
      <c r="E91" s="170" t="s">
        <v>118</v>
      </c>
      <c r="F91" s="168" t="s">
        <v>187</v>
      </c>
      <c r="G91" s="292" t="s">
        <v>303</v>
      </c>
      <c r="H91" s="291"/>
    </row>
    <row r="92" spans="1:7" ht="15">
      <c r="A92" s="170" t="s">
        <v>187</v>
      </c>
      <c r="B92" s="170" t="s">
        <v>118</v>
      </c>
      <c r="C92" s="170" t="s">
        <v>187</v>
      </c>
      <c r="D92" s="168" t="s">
        <v>118</v>
      </c>
      <c r="E92" s="172" t="str">
        <f>D93</f>
        <v>Луценко М</v>
      </c>
      <c r="F92" s="168" t="s">
        <v>187</v>
      </c>
      <c r="G92" s="170" t="s">
        <v>118</v>
      </c>
    </row>
    <row r="93" spans="1:7" ht="15">
      <c r="A93" s="170" t="s">
        <v>187</v>
      </c>
      <c r="B93" s="170" t="s">
        <v>118</v>
      </c>
      <c r="C93" s="170" t="s">
        <v>187</v>
      </c>
      <c r="D93" s="265" t="str">
        <f>'MS-группы 1-3'!B37</f>
        <v>Луценко М</v>
      </c>
      <c r="E93" s="263" t="s">
        <v>272</v>
      </c>
      <c r="F93" s="168" t="s">
        <v>118</v>
      </c>
      <c r="G93" s="170" t="s">
        <v>187</v>
      </c>
    </row>
    <row r="94" spans="1:7" ht="15">
      <c r="A94" s="170" t="s">
        <v>187</v>
      </c>
      <c r="B94" s="170" t="s">
        <v>118</v>
      </c>
      <c r="C94" s="170" t="s">
        <v>187</v>
      </c>
      <c r="D94" s="170" t="s">
        <v>118</v>
      </c>
      <c r="E94" s="168" t="s">
        <v>118</v>
      </c>
      <c r="F94" s="166" t="str">
        <f>E96</f>
        <v>Сладков К</v>
      </c>
      <c r="G94" s="170" t="s">
        <v>187</v>
      </c>
    </row>
    <row r="95" spans="1:7" ht="15">
      <c r="A95" s="170" t="s">
        <v>187</v>
      </c>
      <c r="B95" s="170" t="s">
        <v>118</v>
      </c>
      <c r="C95" s="170" t="s">
        <v>187</v>
      </c>
      <c r="D95" s="268" t="str">
        <f>'MS-группы 4-5'!B19</f>
        <v>Тюклеев  А</v>
      </c>
      <c r="E95" s="168" t="s">
        <v>118</v>
      </c>
      <c r="F95" s="170" t="s">
        <v>304</v>
      </c>
      <c r="G95" s="170" t="s">
        <v>187</v>
      </c>
    </row>
    <row r="96" spans="1:7" ht="15">
      <c r="A96" s="170" t="s">
        <v>187</v>
      </c>
      <c r="B96" s="170" t="s">
        <v>118</v>
      </c>
      <c r="C96" s="170" t="s">
        <v>187</v>
      </c>
      <c r="D96" s="168" t="s">
        <v>118</v>
      </c>
      <c r="E96" s="166" t="str">
        <f>D97</f>
        <v>Сладков К</v>
      </c>
      <c r="F96" s="170" t="s">
        <v>118</v>
      </c>
      <c r="G96" s="170" t="s">
        <v>187</v>
      </c>
    </row>
    <row r="97" spans="1:7" ht="15">
      <c r="A97" s="170" t="s">
        <v>187</v>
      </c>
      <c r="B97" s="170" t="s">
        <v>118</v>
      </c>
      <c r="C97" s="170" t="s">
        <v>187</v>
      </c>
      <c r="D97" s="166" t="str">
        <f>'MS-группы 1-3'!B27</f>
        <v>Сладков К</v>
      </c>
      <c r="E97" s="170" t="s">
        <v>305</v>
      </c>
      <c r="F97" s="170" t="s">
        <v>187</v>
      </c>
      <c r="G97" s="170" t="s">
        <v>187</v>
      </c>
    </row>
    <row r="98" spans="1:7" ht="15">
      <c r="A98" s="170" t="s">
        <v>187</v>
      </c>
      <c r="B98" s="170" t="s">
        <v>118</v>
      </c>
      <c r="C98" s="170" t="s">
        <v>187</v>
      </c>
      <c r="D98" s="170" t="s">
        <v>187</v>
      </c>
      <c r="E98" s="170" t="s">
        <v>118</v>
      </c>
      <c r="F98" s="170" t="s">
        <v>118</v>
      </c>
      <c r="G98" s="170" t="s">
        <v>187</v>
      </c>
    </row>
    <row r="99" spans="1:7" ht="15">
      <c r="A99" s="170" t="s">
        <v>187</v>
      </c>
      <c r="B99" s="170" t="s">
        <v>118</v>
      </c>
      <c r="C99" s="170" t="s">
        <v>187</v>
      </c>
      <c r="D99" s="170" t="s">
        <v>187</v>
      </c>
      <c r="E99" s="177" t="s">
        <v>306</v>
      </c>
      <c r="F99" s="172" t="str">
        <f>E84</f>
        <v>Телемнев Д</v>
      </c>
      <c r="G99" s="170" t="s">
        <v>118</v>
      </c>
    </row>
    <row r="100" spans="1:8" ht="14.25" customHeight="1">
      <c r="A100" s="170" t="s">
        <v>187</v>
      </c>
      <c r="B100" s="170" t="s">
        <v>118</v>
      </c>
      <c r="C100" s="170" t="s">
        <v>187</v>
      </c>
      <c r="D100" s="170" t="s">
        <v>187</v>
      </c>
      <c r="E100" s="170" t="s">
        <v>187</v>
      </c>
      <c r="F100" s="168"/>
      <c r="G100" s="172" t="str">
        <f>F101</f>
        <v>Луценко М</v>
      </c>
      <c r="H100" s="181" t="s">
        <v>307</v>
      </c>
    </row>
    <row r="101" spans="1:8" ht="14.25" customHeight="1">
      <c r="A101" s="170" t="s">
        <v>187</v>
      </c>
      <c r="B101" s="170" t="s">
        <v>118</v>
      </c>
      <c r="C101" s="170" t="s">
        <v>187</v>
      </c>
      <c r="D101" s="170" t="s">
        <v>187</v>
      </c>
      <c r="E101" s="170" t="s">
        <v>187</v>
      </c>
      <c r="F101" s="166" t="str">
        <f>E92</f>
        <v>Луценко М</v>
      </c>
      <c r="G101" s="290" t="s">
        <v>308</v>
      </c>
      <c r="H101" s="291"/>
    </row>
    <row r="102" spans="1:8" ht="14.25" customHeight="1">
      <c r="A102" s="170"/>
      <c r="B102" s="170"/>
      <c r="C102" s="170"/>
      <c r="D102" s="170"/>
      <c r="E102" s="170"/>
      <c r="F102" s="170"/>
      <c r="G102" s="291"/>
      <c r="H102" s="291"/>
    </row>
    <row r="103" spans="1:7" ht="15">
      <c r="A103" s="170" t="s">
        <v>187</v>
      </c>
      <c r="B103" s="170" t="s">
        <v>118</v>
      </c>
      <c r="C103" s="170" t="s">
        <v>187</v>
      </c>
      <c r="D103" s="170" t="s">
        <v>187</v>
      </c>
      <c r="E103" s="170" t="s">
        <v>118</v>
      </c>
      <c r="F103" s="170" t="s">
        <v>187</v>
      </c>
      <c r="G103" s="170" t="s">
        <v>118</v>
      </c>
    </row>
    <row r="104" spans="1:7" ht="15">
      <c r="A104" s="170"/>
      <c r="B104" s="170"/>
      <c r="C104" s="170"/>
      <c r="D104" s="170" t="s">
        <v>118</v>
      </c>
      <c r="E104" s="71" t="s">
        <v>115</v>
      </c>
      <c r="F104" s="154"/>
      <c r="G104" s="155" t="str">
        <f>G45</f>
        <v>Иванов А.Е.</v>
      </c>
    </row>
    <row r="105" spans="1:4" ht="15">
      <c r="A105" s="170"/>
      <c r="B105" s="170"/>
      <c r="C105" s="170"/>
      <c r="D105" s="170" t="s">
        <v>187</v>
      </c>
    </row>
    <row r="106" spans="1:7" ht="15">
      <c r="A106" s="170"/>
      <c r="B106" s="170"/>
      <c r="C106" s="170"/>
      <c r="D106" s="573" t="s">
        <v>116</v>
      </c>
      <c r="E106" s="573"/>
      <c r="F106" s="154"/>
      <c r="G106" s="155" t="str">
        <f>G47</f>
        <v>Точилина Е.М.</v>
      </c>
    </row>
    <row r="107" spans="1:7" ht="15">
      <c r="A107" s="170"/>
      <c r="B107" s="170"/>
      <c r="C107" s="170"/>
      <c r="D107" s="71"/>
      <c r="E107" s="71"/>
      <c r="F107" s="182"/>
      <c r="G107" s="155"/>
    </row>
    <row r="108" spans="1:7" ht="15">
      <c r="A108" s="170"/>
      <c r="B108" s="170"/>
      <c r="C108" s="170"/>
      <c r="D108" s="170"/>
      <c r="E108" s="170"/>
      <c r="F108" s="170"/>
      <c r="G108" s="170"/>
    </row>
    <row r="109" spans="1:8" ht="16.5">
      <c r="A109" s="526" t="s">
        <v>0</v>
      </c>
      <c r="B109" s="526"/>
      <c r="C109" s="526"/>
      <c r="D109" s="526"/>
      <c r="E109" s="526"/>
      <c r="F109" s="526"/>
      <c r="G109" s="526"/>
      <c r="H109" s="526"/>
    </row>
    <row r="110" spans="1:8" ht="16.5">
      <c r="A110" s="526" t="s">
        <v>1</v>
      </c>
      <c r="B110" s="526"/>
      <c r="C110" s="526"/>
      <c r="D110" s="526"/>
      <c r="E110" s="526"/>
      <c r="F110" s="526"/>
      <c r="G110" s="526"/>
      <c r="H110" s="526"/>
    </row>
    <row r="111" spans="1:8" ht="16.5">
      <c r="A111" s="526" t="str">
        <f>A57</f>
        <v>ПРОТОКОЛ</v>
      </c>
      <c r="B111" s="526"/>
      <c r="C111" s="526"/>
      <c r="D111" s="526"/>
      <c r="E111" s="526"/>
      <c r="F111" s="526"/>
      <c r="G111" s="526"/>
      <c r="H111" s="526"/>
    </row>
    <row r="112" spans="1:8" ht="16.5">
      <c r="A112" s="526" t="str">
        <f>A58</f>
        <v>ЧЕМПИОНАТ РОССИИ, МУЖЧИНЫ, ЖЕНЩИНЫ.</v>
      </c>
      <c r="B112" s="526"/>
      <c r="C112" s="526"/>
      <c r="D112" s="526"/>
      <c r="E112" s="526"/>
      <c r="F112" s="526"/>
      <c r="G112" s="526"/>
      <c r="H112" s="526"/>
    </row>
    <row r="113" spans="1:8" ht="16.5">
      <c r="A113" s="526" t="str">
        <f>A59</f>
        <v>Бадминтон.    Спорт глухих.</v>
      </c>
      <c r="B113" s="526"/>
      <c r="C113" s="526"/>
      <c r="D113" s="526"/>
      <c r="E113" s="526"/>
      <c r="F113" s="526"/>
      <c r="G113" s="526"/>
      <c r="H113" s="526"/>
    </row>
    <row r="114" spans="1:8" ht="15.75">
      <c r="A114" s="570" t="s">
        <v>9</v>
      </c>
      <c r="B114" s="570"/>
      <c r="C114" s="570"/>
      <c r="D114" s="570"/>
      <c r="E114" s="164"/>
      <c r="F114"/>
      <c r="H114" s="27" t="str">
        <f>H60</f>
        <v>26-30 января 2022 г.</v>
      </c>
    </row>
    <row r="115" spans="1:8" ht="9.75" customHeight="1">
      <c r="A115" s="190"/>
      <c r="B115" s="190"/>
      <c r="C115" s="190"/>
      <c r="D115" s="190"/>
      <c r="E115" s="164"/>
      <c r="F115"/>
      <c r="G115"/>
      <c r="H115"/>
    </row>
    <row r="116" spans="1:8" ht="18.75">
      <c r="A116" s="571" t="s">
        <v>252</v>
      </c>
      <c r="B116" s="571"/>
      <c r="C116" s="571"/>
      <c r="D116" s="571"/>
      <c r="E116" s="571"/>
      <c r="F116" s="571"/>
      <c r="G116" s="571"/>
      <c r="H116" s="191"/>
    </row>
    <row r="117" spans="1:7" ht="9.75" customHeight="1">
      <c r="A117" s="170"/>
      <c r="B117" s="170"/>
      <c r="C117" s="170"/>
      <c r="D117" s="170"/>
      <c r="E117" s="170"/>
      <c r="F117" s="170"/>
      <c r="G117" s="170"/>
    </row>
    <row r="118" spans="1:8" ht="15">
      <c r="A118" s="170" t="s">
        <v>187</v>
      </c>
      <c r="B118" s="170" t="s">
        <v>118</v>
      </c>
      <c r="C118" s="170" t="s">
        <v>187</v>
      </c>
      <c r="D118" s="177"/>
      <c r="E118" s="170"/>
      <c r="F118" s="170"/>
      <c r="G118" s="170"/>
      <c r="H118" s="293"/>
    </row>
    <row r="119" spans="1:7" ht="15">
      <c r="A119" s="170"/>
      <c r="B119" s="170"/>
      <c r="C119" s="170"/>
      <c r="D119" s="170"/>
      <c r="E119" s="177" t="s">
        <v>309</v>
      </c>
      <c r="F119" s="172" t="str">
        <f>D89</f>
        <v>Рентгартен Д</v>
      </c>
      <c r="G119" s="170" t="s">
        <v>118</v>
      </c>
    </row>
    <row r="120" spans="1:8" ht="14.25" customHeight="1">
      <c r="A120" s="170"/>
      <c r="B120" s="170"/>
      <c r="C120" s="170"/>
      <c r="D120" s="170"/>
      <c r="E120" s="170" t="s">
        <v>187</v>
      </c>
      <c r="F120" s="168"/>
      <c r="G120" s="172" t="str">
        <f>F119</f>
        <v>Рентгартен Д</v>
      </c>
      <c r="H120" s="181" t="s">
        <v>310</v>
      </c>
    </row>
    <row r="121" spans="1:8" ht="15">
      <c r="A121" s="170"/>
      <c r="B121" s="170"/>
      <c r="C121" s="170"/>
      <c r="D121" s="170"/>
      <c r="E121" s="170" t="s">
        <v>187</v>
      </c>
      <c r="F121" s="166" t="str">
        <f>D95</f>
        <v>Тюклеев  А</v>
      </c>
      <c r="G121" s="290" t="s">
        <v>311</v>
      </c>
      <c r="H121" s="291"/>
    </row>
    <row r="122" spans="1:8" ht="9.75" customHeight="1">
      <c r="A122" s="170"/>
      <c r="B122" s="170"/>
      <c r="C122" s="170"/>
      <c r="D122" s="170"/>
      <c r="E122" s="170"/>
      <c r="F122" s="170"/>
      <c r="G122" s="176"/>
      <c r="H122" s="293"/>
    </row>
    <row r="123" spans="1:8" ht="15">
      <c r="A123" s="170"/>
      <c r="B123" s="177"/>
      <c r="C123" s="177"/>
      <c r="D123" s="170"/>
      <c r="E123" s="170"/>
      <c r="F123" s="170"/>
      <c r="G123" s="170"/>
      <c r="H123" s="293"/>
    </row>
    <row r="124" spans="1:8" ht="17.25">
      <c r="A124" s="175"/>
      <c r="B124" s="170"/>
      <c r="C124" s="170"/>
      <c r="D124" s="170"/>
      <c r="E124" s="170"/>
      <c r="F124" s="177" t="s">
        <v>312</v>
      </c>
      <c r="G124" s="172" t="str">
        <f>D91</f>
        <v>Парамонов А</v>
      </c>
      <c r="H124" s="181" t="s">
        <v>313</v>
      </c>
    </row>
    <row r="125" spans="1:7" ht="15">
      <c r="A125" s="175"/>
      <c r="B125" s="174"/>
      <c r="C125" s="170"/>
      <c r="D125" s="170"/>
      <c r="E125" s="170"/>
      <c r="F125" s="170"/>
      <c r="G125" s="293"/>
    </row>
    <row r="126" spans="1:5" ht="15">
      <c r="A126" s="170" t="s">
        <v>187</v>
      </c>
      <c r="B126" s="170" t="s">
        <v>118</v>
      </c>
      <c r="C126" s="170" t="s">
        <v>187</v>
      </c>
      <c r="D126" s="170" t="s">
        <v>187</v>
      </c>
      <c r="E126" s="170" t="s">
        <v>118</v>
      </c>
    </row>
    <row r="127" spans="1:6" ht="15">
      <c r="A127" s="170" t="s">
        <v>187</v>
      </c>
      <c r="B127" s="170" t="s">
        <v>118</v>
      </c>
      <c r="C127" s="170" t="s">
        <v>187</v>
      </c>
      <c r="D127" s="170" t="s">
        <v>187</v>
      </c>
      <c r="E127" s="170" t="s">
        <v>187</v>
      </c>
      <c r="F127" s="170" t="s">
        <v>187</v>
      </c>
    </row>
    <row r="128" spans="1:7" ht="15">
      <c r="A128" s="170" t="s">
        <v>187</v>
      </c>
      <c r="B128" s="170" t="s">
        <v>118</v>
      </c>
      <c r="C128" s="170" t="s">
        <v>187</v>
      </c>
      <c r="D128" s="170" t="s">
        <v>118</v>
      </c>
      <c r="E128" s="71" t="s">
        <v>115</v>
      </c>
      <c r="F128" s="154"/>
      <c r="G128" s="155" t="str">
        <f>G104</f>
        <v>Иванов А.Е.</v>
      </c>
    </row>
    <row r="129" spans="1:4" ht="15">
      <c r="A129" s="170" t="s">
        <v>187</v>
      </c>
      <c r="B129" s="170" t="s">
        <v>118</v>
      </c>
      <c r="C129" s="170" t="s">
        <v>187</v>
      </c>
      <c r="D129" s="170" t="s">
        <v>187</v>
      </c>
    </row>
    <row r="130" spans="1:7" ht="15">
      <c r="A130" s="170" t="s">
        <v>187</v>
      </c>
      <c r="B130" s="170" t="s">
        <v>118</v>
      </c>
      <c r="C130" s="170" t="s">
        <v>187</v>
      </c>
      <c r="D130" s="573" t="s">
        <v>116</v>
      </c>
      <c r="E130" s="573"/>
      <c r="F130" s="154"/>
      <c r="G130" s="155" t="str">
        <f>G106</f>
        <v>Точилина Е.М.</v>
      </c>
    </row>
    <row r="131" spans="1:3" ht="15">
      <c r="A131" s="170" t="s">
        <v>187</v>
      </c>
      <c r="B131" s="170" t="s">
        <v>118</v>
      </c>
      <c r="C131" s="170" t="s">
        <v>187</v>
      </c>
    </row>
  </sheetData>
  <sheetProtection/>
  <mergeCells count="25">
    <mergeCell ref="A112:H112"/>
    <mergeCell ref="A113:H113"/>
    <mergeCell ref="A114:D114"/>
    <mergeCell ref="A116:G116"/>
    <mergeCell ref="D130:E130"/>
    <mergeCell ref="G80:H80"/>
    <mergeCell ref="D106:E106"/>
    <mergeCell ref="A109:H109"/>
    <mergeCell ref="A110:H110"/>
    <mergeCell ref="A111:H111"/>
    <mergeCell ref="A57:H57"/>
    <mergeCell ref="A58:H58"/>
    <mergeCell ref="A59:H59"/>
    <mergeCell ref="A60:D60"/>
    <mergeCell ref="A62:G62"/>
    <mergeCell ref="A6:D6"/>
    <mergeCell ref="A8:G8"/>
    <mergeCell ref="D47:E47"/>
    <mergeCell ref="A55:H55"/>
    <mergeCell ref="A56:H56"/>
    <mergeCell ref="A1:H1"/>
    <mergeCell ref="A2:H2"/>
    <mergeCell ref="A3:H3"/>
    <mergeCell ref="A4:H4"/>
    <mergeCell ref="A5:H5"/>
  </mergeCells>
  <printOptions/>
  <pageMargins left="0.511811023622047" right="0.31496062992126" top="0.551181102362205" bottom="0.354330708661417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7"/>
  <sheetViews>
    <sheetView showGridLines="0" zoomScalePageLayoutView="0" workbookViewId="0" topLeftCell="A27">
      <selection activeCell="B47" sqref="B47"/>
    </sheetView>
  </sheetViews>
  <sheetFormatPr defaultColWidth="8.75390625" defaultRowHeight="14.25"/>
  <cols>
    <col min="1" max="1" width="3.00390625" style="153" customWidth="1"/>
    <col min="2" max="3" width="15.50390625" style="153" customWidth="1"/>
    <col min="4" max="6" width="15.625" style="153" customWidth="1"/>
    <col min="7" max="7" width="2.75390625" style="153" customWidth="1"/>
    <col min="8" max="8" width="4.50390625" style="153" customWidth="1"/>
    <col min="9" max="9" width="5.125" style="153" customWidth="1"/>
    <col min="10" max="10" width="3.625" style="153" customWidth="1"/>
    <col min="11" max="16384" width="8.75390625" style="153" customWidth="1"/>
  </cols>
  <sheetData>
    <row r="1" spans="1:10" ht="16.5">
      <c r="A1" s="526" t="s">
        <v>0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ht="16.5">
      <c r="A2" s="526" t="s">
        <v>1</v>
      </c>
      <c r="B2" s="526"/>
      <c r="C2" s="526"/>
      <c r="D2" s="526"/>
      <c r="E2" s="526"/>
      <c r="F2" s="526"/>
      <c r="G2" s="526"/>
      <c r="H2" s="526"/>
      <c r="I2" s="526"/>
      <c r="J2" s="526"/>
    </row>
    <row r="3" spans="1:10" ht="16.5">
      <c r="A3" s="526" t="str">
        <f>список!B3</f>
        <v>ПРОТОКОЛ</v>
      </c>
      <c r="B3" s="526"/>
      <c r="C3" s="526"/>
      <c r="D3" s="526"/>
      <c r="E3" s="526"/>
      <c r="F3" s="526"/>
      <c r="G3" s="526"/>
      <c r="H3" s="526"/>
      <c r="I3" s="526"/>
      <c r="J3" s="526"/>
    </row>
    <row r="4" spans="1:10" ht="16.5">
      <c r="A4" s="526" t="str">
        <f>список!A4</f>
        <v>ЧЕМПИОНАТ РОССИИ, МУЖЧИНЫ, ЖЕНЩИНЫ.</v>
      </c>
      <c r="B4" s="526"/>
      <c r="C4" s="526"/>
      <c r="D4" s="526"/>
      <c r="E4" s="526"/>
      <c r="F4" s="526"/>
      <c r="G4" s="526"/>
      <c r="H4" s="526"/>
      <c r="I4" s="526"/>
      <c r="J4" s="526"/>
    </row>
    <row r="5" spans="1:10" ht="14.25" customHeight="1">
      <c r="A5" s="526" t="str">
        <f>список!A5</f>
        <v>Бадминтон.    Спорт глухих.</v>
      </c>
      <c r="B5" s="526"/>
      <c r="C5" s="526"/>
      <c r="D5" s="526"/>
      <c r="E5" s="526"/>
      <c r="F5" s="526"/>
      <c r="G5" s="526"/>
      <c r="H5" s="526"/>
      <c r="I5" s="526"/>
      <c r="J5" s="526"/>
    </row>
    <row r="6" spans="1:10" ht="15.75">
      <c r="A6" s="570" t="s">
        <v>9</v>
      </c>
      <c r="B6" s="570"/>
      <c r="C6" s="570"/>
      <c r="D6" s="570"/>
      <c r="E6" s="164"/>
      <c r="F6"/>
      <c r="G6"/>
      <c r="J6" s="27" t="str">
        <f>Титул!D16</f>
        <v>26-30 января 2022 г.</v>
      </c>
    </row>
    <row r="7" spans="1:10" ht="17.25" customHeight="1">
      <c r="A7" s="571" t="s">
        <v>314</v>
      </c>
      <c r="B7" s="571"/>
      <c r="C7" s="571"/>
      <c r="D7" s="571"/>
      <c r="E7" s="571"/>
      <c r="F7" s="571"/>
      <c r="G7" s="571"/>
      <c r="H7" s="571"/>
      <c r="I7" s="571"/>
      <c r="J7" s="571"/>
    </row>
    <row r="8" ht="21">
      <c r="A8" s="184" t="s">
        <v>315</v>
      </c>
    </row>
    <row r="9" spans="1:6" ht="15">
      <c r="A9" s="271" t="s">
        <v>187</v>
      </c>
      <c r="B9" s="272" t="s">
        <v>188</v>
      </c>
      <c r="C9" s="273" t="s">
        <v>187</v>
      </c>
      <c r="D9" s="272" t="s">
        <v>189</v>
      </c>
      <c r="E9" s="272" t="s">
        <v>190</v>
      </c>
      <c r="F9" s="272" t="s">
        <v>191</v>
      </c>
    </row>
    <row r="10" spans="1:6" ht="15">
      <c r="A10" s="274" t="s">
        <v>189</v>
      </c>
      <c r="B10" s="264" t="s">
        <v>31</v>
      </c>
      <c r="C10" s="282" t="str">
        <f>'посев одиночки'!C27</f>
        <v>Штайгер О</v>
      </c>
      <c r="D10" s="171" t="s">
        <v>192</v>
      </c>
      <c r="E10" s="264" t="s">
        <v>308</v>
      </c>
      <c r="F10" s="264" t="s">
        <v>316</v>
      </c>
    </row>
    <row r="11" spans="1:6" ht="15">
      <c r="A11" s="274" t="s">
        <v>190</v>
      </c>
      <c r="B11" s="264" t="s">
        <v>31</v>
      </c>
      <c r="C11" s="282" t="str">
        <f>'посев одиночки'!C38</f>
        <v>Пшичкина Н</v>
      </c>
      <c r="D11" s="264" t="s">
        <v>317</v>
      </c>
      <c r="E11" s="171" t="s">
        <v>192</v>
      </c>
      <c r="F11" s="264" t="s">
        <v>318</v>
      </c>
    </row>
    <row r="12" spans="1:6" ht="15">
      <c r="A12" s="274" t="s">
        <v>191</v>
      </c>
      <c r="B12" s="264" t="s">
        <v>52</v>
      </c>
      <c r="C12" s="282" t="str">
        <f>'посев одиночки'!C42</f>
        <v>Зимина С</v>
      </c>
      <c r="D12" s="264" t="s">
        <v>319</v>
      </c>
      <c r="E12" s="264" t="s">
        <v>320</v>
      </c>
      <c r="F12" s="171" t="s">
        <v>192</v>
      </c>
    </row>
    <row r="13" spans="1:10" ht="14.25" customHeight="1">
      <c r="A13" s="172" t="s">
        <v>187</v>
      </c>
      <c r="B13" s="276" t="s">
        <v>199</v>
      </c>
      <c r="C13" s="276" t="s">
        <v>200</v>
      </c>
      <c r="D13" s="276" t="s">
        <v>201</v>
      </c>
      <c r="E13" s="574" t="s">
        <v>202</v>
      </c>
      <c r="F13" s="575"/>
      <c r="G13" s="576"/>
      <c r="H13" s="574" t="s">
        <v>203</v>
      </c>
      <c r="I13" s="575"/>
      <c r="J13" s="576"/>
    </row>
    <row r="14" spans="1:10" ht="15">
      <c r="A14" s="276" t="s">
        <v>204</v>
      </c>
      <c r="B14" s="276" t="str">
        <f>C10</f>
        <v>Штайгер О</v>
      </c>
      <c r="C14" s="276" t="s">
        <v>205</v>
      </c>
      <c r="D14" s="276" t="s">
        <v>190</v>
      </c>
      <c r="E14" s="280" t="s">
        <v>205</v>
      </c>
      <c r="F14" s="278" t="s">
        <v>206</v>
      </c>
      <c r="G14" s="273" t="s">
        <v>207</v>
      </c>
      <c r="H14" s="277" t="s">
        <v>208</v>
      </c>
      <c r="I14" s="278" t="s">
        <v>206</v>
      </c>
      <c r="J14" s="279">
        <v>28</v>
      </c>
    </row>
    <row r="15" spans="1:10" ht="15">
      <c r="A15" s="276" t="s">
        <v>209</v>
      </c>
      <c r="B15" s="276" t="str">
        <f>C11</f>
        <v>Пшичкина Н</v>
      </c>
      <c r="C15" s="276" t="s">
        <v>190</v>
      </c>
      <c r="D15" s="276" t="s">
        <v>190</v>
      </c>
      <c r="E15" s="280" t="s">
        <v>190</v>
      </c>
      <c r="F15" s="278" t="s">
        <v>206</v>
      </c>
      <c r="G15" s="273" t="s">
        <v>190</v>
      </c>
      <c r="H15" s="277">
        <v>66</v>
      </c>
      <c r="I15" s="278" t="s">
        <v>206</v>
      </c>
      <c r="J15" s="279">
        <v>76</v>
      </c>
    </row>
    <row r="16" spans="1:10" ht="15">
      <c r="A16" s="276" t="s">
        <v>210</v>
      </c>
      <c r="B16" s="276" t="str">
        <f>C12</f>
        <v>Зимина С</v>
      </c>
      <c r="C16" s="276" t="s">
        <v>207</v>
      </c>
      <c r="D16" s="276" t="s">
        <v>190</v>
      </c>
      <c r="E16" s="280" t="s">
        <v>207</v>
      </c>
      <c r="F16" s="278" t="s">
        <v>206</v>
      </c>
      <c r="G16" s="273" t="s">
        <v>205</v>
      </c>
      <c r="H16" s="277">
        <v>48</v>
      </c>
      <c r="I16" s="278" t="s">
        <v>206</v>
      </c>
      <c r="J16" s="279" t="s">
        <v>208</v>
      </c>
    </row>
    <row r="17" ht="21">
      <c r="A17" s="184" t="s">
        <v>321</v>
      </c>
    </row>
    <row r="18" spans="1:6" ht="15">
      <c r="A18" s="271" t="s">
        <v>187</v>
      </c>
      <c r="B18" s="272" t="s">
        <v>188</v>
      </c>
      <c r="C18" s="273" t="s">
        <v>187</v>
      </c>
      <c r="D18" s="272" t="s">
        <v>189</v>
      </c>
      <c r="E18" s="272" t="s">
        <v>190</v>
      </c>
      <c r="F18" s="272" t="s">
        <v>191</v>
      </c>
    </row>
    <row r="19" spans="1:6" ht="15">
      <c r="A19" s="274" t="s">
        <v>189</v>
      </c>
      <c r="B19" s="264" t="s">
        <v>52</v>
      </c>
      <c r="C19" s="171" t="str">
        <f>'посев одиночки'!C28</f>
        <v>Хакимова К</v>
      </c>
      <c r="D19" s="264" t="s">
        <v>192</v>
      </c>
      <c r="E19" s="264" t="s">
        <v>322</v>
      </c>
      <c r="F19" s="264" t="s">
        <v>323</v>
      </c>
    </row>
    <row r="20" spans="1:6" ht="15">
      <c r="A20" s="274" t="s">
        <v>190</v>
      </c>
      <c r="B20" s="264" t="s">
        <v>31</v>
      </c>
      <c r="C20" s="171" t="str">
        <f>'посев одиночки'!C41</f>
        <v>Николаев Э</v>
      </c>
      <c r="D20" s="264" t="s">
        <v>324</v>
      </c>
      <c r="E20" s="264" t="s">
        <v>192</v>
      </c>
      <c r="F20" s="264" t="s">
        <v>325</v>
      </c>
    </row>
    <row r="21" spans="1:6" ht="15">
      <c r="A21" s="274" t="s">
        <v>191</v>
      </c>
      <c r="B21" s="264" t="s">
        <v>31</v>
      </c>
      <c r="C21" s="171" t="str">
        <f>'посев одиночки'!C35</f>
        <v>Кобер М</v>
      </c>
      <c r="D21" s="264" t="s">
        <v>326</v>
      </c>
      <c r="E21" s="264" t="s">
        <v>327</v>
      </c>
      <c r="F21" s="264" t="s">
        <v>192</v>
      </c>
    </row>
    <row r="22" spans="1:10" ht="14.25" customHeight="1">
      <c r="A22" s="172" t="s">
        <v>187</v>
      </c>
      <c r="B22" s="276" t="s">
        <v>199</v>
      </c>
      <c r="C22" s="276" t="s">
        <v>200</v>
      </c>
      <c r="D22" s="276" t="s">
        <v>201</v>
      </c>
      <c r="E22" s="574" t="s">
        <v>202</v>
      </c>
      <c r="F22" s="575"/>
      <c r="G22" s="576"/>
      <c r="H22" s="574" t="s">
        <v>203</v>
      </c>
      <c r="I22" s="575"/>
      <c r="J22" s="576"/>
    </row>
    <row r="23" spans="1:10" ht="15">
      <c r="A23" s="276" t="s">
        <v>204</v>
      </c>
      <c r="B23" s="276" t="str">
        <f>C19</f>
        <v>Хакимова К</v>
      </c>
      <c r="C23" s="276" t="s">
        <v>205</v>
      </c>
      <c r="D23" s="276" t="s">
        <v>190</v>
      </c>
      <c r="E23" s="280" t="s">
        <v>205</v>
      </c>
      <c r="F23" s="278" t="s">
        <v>206</v>
      </c>
      <c r="G23" s="273" t="s">
        <v>207</v>
      </c>
      <c r="H23" s="277">
        <v>84</v>
      </c>
      <c r="I23" s="278" t="s">
        <v>206</v>
      </c>
      <c r="J23" s="279" t="s">
        <v>328</v>
      </c>
    </row>
    <row r="24" spans="1:10" ht="15">
      <c r="A24" s="276" t="s">
        <v>209</v>
      </c>
      <c r="B24" s="276" t="str">
        <f>C21</f>
        <v>Кобер М</v>
      </c>
      <c r="C24" s="276" t="s">
        <v>190</v>
      </c>
      <c r="D24" s="276" t="s">
        <v>190</v>
      </c>
      <c r="E24" s="280" t="s">
        <v>190</v>
      </c>
      <c r="F24" s="278" t="s">
        <v>206</v>
      </c>
      <c r="G24" s="273" t="s">
        <v>190</v>
      </c>
      <c r="H24" s="277">
        <v>64</v>
      </c>
      <c r="I24" s="278" t="s">
        <v>206</v>
      </c>
      <c r="J24" s="279">
        <v>59</v>
      </c>
    </row>
    <row r="25" spans="1:10" ht="15">
      <c r="A25" s="276" t="s">
        <v>210</v>
      </c>
      <c r="B25" s="276" t="str">
        <f>C20</f>
        <v>Николаев Э</v>
      </c>
      <c r="C25" s="276" t="s">
        <v>207</v>
      </c>
      <c r="D25" s="276" t="s">
        <v>190</v>
      </c>
      <c r="E25" s="280" t="s">
        <v>207</v>
      </c>
      <c r="F25" s="278" t="s">
        <v>206</v>
      </c>
      <c r="G25" s="273" t="s">
        <v>205</v>
      </c>
      <c r="H25" s="277">
        <v>44</v>
      </c>
      <c r="I25" s="278" t="s">
        <v>206</v>
      </c>
      <c r="J25" s="279" t="s">
        <v>208</v>
      </c>
    </row>
    <row r="26" ht="21">
      <c r="A26" s="184" t="s">
        <v>329</v>
      </c>
    </row>
    <row r="27" spans="1:6" ht="15">
      <c r="A27" s="271" t="s">
        <v>187</v>
      </c>
      <c r="B27" s="272" t="s">
        <v>188</v>
      </c>
      <c r="C27" s="273" t="s">
        <v>187</v>
      </c>
      <c r="D27" s="272" t="s">
        <v>189</v>
      </c>
      <c r="E27" s="272" t="s">
        <v>190</v>
      </c>
      <c r="F27" s="272" t="s">
        <v>191</v>
      </c>
    </row>
    <row r="28" spans="1:6" ht="15">
      <c r="A28" s="274" t="s">
        <v>189</v>
      </c>
      <c r="B28" s="264" t="s">
        <v>31</v>
      </c>
      <c r="C28" s="171" t="str">
        <f>'посев одиночки'!C30</f>
        <v>Дормидонтова О</v>
      </c>
      <c r="D28" s="264" t="s">
        <v>192</v>
      </c>
      <c r="E28" s="283" t="s">
        <v>330</v>
      </c>
      <c r="F28" s="264" t="s">
        <v>331</v>
      </c>
    </row>
    <row r="29" spans="1:6" ht="15">
      <c r="A29" s="274" t="s">
        <v>190</v>
      </c>
      <c r="B29" s="264" t="s">
        <v>31</v>
      </c>
      <c r="C29" s="166" t="str">
        <f>'посев одиночки'!C37</f>
        <v>Черных Л</v>
      </c>
      <c r="D29" s="283" t="s">
        <v>332</v>
      </c>
      <c r="E29" s="264" t="s">
        <v>192</v>
      </c>
      <c r="F29" s="275" t="s">
        <v>333</v>
      </c>
    </row>
    <row r="30" spans="1:6" ht="15">
      <c r="A30" s="274" t="s">
        <v>191</v>
      </c>
      <c r="B30" s="264" t="s">
        <v>101</v>
      </c>
      <c r="C30" s="166" t="str">
        <f>'посев одиночки'!C40</f>
        <v>Топычканова И</v>
      </c>
      <c r="D30" s="264" t="s">
        <v>334</v>
      </c>
      <c r="E30" s="275" t="s">
        <v>335</v>
      </c>
      <c r="F30" s="264" t="s">
        <v>192</v>
      </c>
    </row>
    <row r="31" spans="1:10" ht="14.25" customHeight="1">
      <c r="A31" s="172" t="s">
        <v>187</v>
      </c>
      <c r="B31" s="276" t="s">
        <v>199</v>
      </c>
      <c r="C31" s="276" t="s">
        <v>200</v>
      </c>
      <c r="D31" s="276" t="s">
        <v>201</v>
      </c>
      <c r="E31" s="574" t="s">
        <v>202</v>
      </c>
      <c r="F31" s="575"/>
      <c r="G31" s="576"/>
      <c r="H31" s="574" t="s">
        <v>203</v>
      </c>
      <c r="I31" s="575"/>
      <c r="J31" s="576"/>
    </row>
    <row r="32" spans="1:10" ht="15">
      <c r="A32" s="276" t="s">
        <v>204</v>
      </c>
      <c r="B32" s="276" t="str">
        <f>C28</f>
        <v>Дормидонтова О</v>
      </c>
      <c r="C32" s="276" t="s">
        <v>205</v>
      </c>
      <c r="D32" s="276" t="s">
        <v>190</v>
      </c>
      <c r="E32" s="280" t="s">
        <v>205</v>
      </c>
      <c r="F32" s="278" t="s">
        <v>206</v>
      </c>
      <c r="G32" s="273" t="s">
        <v>207</v>
      </c>
      <c r="H32" s="277" t="s">
        <v>208</v>
      </c>
      <c r="I32" s="278" t="s">
        <v>206</v>
      </c>
      <c r="J32" s="279">
        <v>33</v>
      </c>
    </row>
    <row r="33" spans="1:10" ht="15">
      <c r="A33" s="276" t="s">
        <v>209</v>
      </c>
      <c r="B33" s="276" t="str">
        <f>C30</f>
        <v>Топычканова И</v>
      </c>
      <c r="C33" s="276" t="s">
        <v>190</v>
      </c>
      <c r="D33" s="276" t="s">
        <v>190</v>
      </c>
      <c r="E33" s="280" t="s">
        <v>190</v>
      </c>
      <c r="F33" s="278" t="s">
        <v>206</v>
      </c>
      <c r="G33" s="281">
        <v>3</v>
      </c>
      <c r="H33" s="277">
        <v>75</v>
      </c>
      <c r="I33" s="278" t="s">
        <v>206</v>
      </c>
      <c r="J33" s="279">
        <v>89</v>
      </c>
    </row>
    <row r="34" spans="1:10" ht="15">
      <c r="A34" s="276" t="s">
        <v>210</v>
      </c>
      <c r="B34" s="276" t="str">
        <f>C29</f>
        <v>Черных Л</v>
      </c>
      <c r="C34" s="276" t="s">
        <v>207</v>
      </c>
      <c r="D34" s="276" t="s">
        <v>190</v>
      </c>
      <c r="E34" s="280">
        <v>1</v>
      </c>
      <c r="F34" s="278" t="s">
        <v>206</v>
      </c>
      <c r="G34" s="273" t="s">
        <v>205</v>
      </c>
      <c r="H34" s="277">
        <v>65</v>
      </c>
      <c r="I34" s="278" t="s">
        <v>206</v>
      </c>
      <c r="J34" s="279">
        <v>102</v>
      </c>
    </row>
    <row r="35" ht="21">
      <c r="A35" s="184" t="s">
        <v>336</v>
      </c>
    </row>
    <row r="36" spans="1:6" ht="15">
      <c r="A36" s="271" t="s">
        <v>187</v>
      </c>
      <c r="B36" s="272" t="s">
        <v>188</v>
      </c>
      <c r="C36" s="273" t="s">
        <v>187</v>
      </c>
      <c r="D36" s="272" t="s">
        <v>189</v>
      </c>
      <c r="E36" s="272" t="s">
        <v>190</v>
      </c>
      <c r="F36" s="272" t="s">
        <v>191</v>
      </c>
    </row>
    <row r="37" spans="1:6" ht="15">
      <c r="A37" s="274" t="s">
        <v>189</v>
      </c>
      <c r="B37" s="264" t="s">
        <v>31</v>
      </c>
      <c r="C37" s="284" t="str">
        <f>'посев одиночки'!C29</f>
        <v>Тюрина Е</v>
      </c>
      <c r="D37" s="264" t="s">
        <v>192</v>
      </c>
      <c r="E37" s="264" t="s">
        <v>198</v>
      </c>
      <c r="F37" s="264" t="s">
        <v>337</v>
      </c>
    </row>
    <row r="38" spans="1:6" ht="15">
      <c r="A38" s="274" t="s">
        <v>190</v>
      </c>
      <c r="B38" s="264" t="s">
        <v>31</v>
      </c>
      <c r="C38" s="282" t="str">
        <f>'посев одиночки'!C36</f>
        <v>Егорова А</v>
      </c>
      <c r="D38" s="264" t="s">
        <v>196</v>
      </c>
      <c r="E38" s="264" t="s">
        <v>192</v>
      </c>
      <c r="F38" s="264" t="s">
        <v>338</v>
      </c>
    </row>
    <row r="39" spans="1:6" ht="15">
      <c r="A39" s="274" t="s">
        <v>191</v>
      </c>
      <c r="B39" s="264" t="s">
        <v>52</v>
      </c>
      <c r="C39" s="282" t="str">
        <f>'посев одиночки'!C39</f>
        <v>Мамаева У</v>
      </c>
      <c r="D39" s="264" t="s">
        <v>339</v>
      </c>
      <c r="E39" s="264" t="s">
        <v>340</v>
      </c>
      <c r="F39" s="264" t="s">
        <v>192</v>
      </c>
    </row>
    <row r="40" spans="1:10" ht="14.25" customHeight="1">
      <c r="A40" s="172" t="s">
        <v>187</v>
      </c>
      <c r="B40" s="276" t="s">
        <v>199</v>
      </c>
      <c r="C40" s="276" t="s">
        <v>200</v>
      </c>
      <c r="D40" s="276" t="s">
        <v>201</v>
      </c>
      <c r="E40" s="574" t="s">
        <v>202</v>
      </c>
      <c r="F40" s="575"/>
      <c r="G40" s="576"/>
      <c r="H40" s="574" t="s">
        <v>203</v>
      </c>
      <c r="I40" s="575"/>
      <c r="J40" s="576"/>
    </row>
    <row r="41" spans="1:10" ht="14.25" customHeight="1">
      <c r="A41" s="276" t="s">
        <v>204</v>
      </c>
      <c r="B41" s="276" t="str">
        <f>C37</f>
        <v>Тюрина Е</v>
      </c>
      <c r="C41" s="276" t="s">
        <v>205</v>
      </c>
      <c r="D41" s="276" t="s">
        <v>190</v>
      </c>
      <c r="E41" s="280" t="s">
        <v>205</v>
      </c>
      <c r="F41" s="278" t="s">
        <v>206</v>
      </c>
      <c r="G41" s="273" t="s">
        <v>207</v>
      </c>
      <c r="H41" s="277" t="s">
        <v>208</v>
      </c>
      <c r="I41" s="278" t="s">
        <v>206</v>
      </c>
      <c r="J41" s="279">
        <v>36</v>
      </c>
    </row>
    <row r="42" spans="1:10" ht="14.25" customHeight="1">
      <c r="A42" s="276" t="s">
        <v>209</v>
      </c>
      <c r="B42" s="276" t="str">
        <f>C38</f>
        <v>Егорова А</v>
      </c>
      <c r="C42" s="276" t="s">
        <v>190</v>
      </c>
      <c r="D42" s="276" t="s">
        <v>190</v>
      </c>
      <c r="E42" s="280" t="s">
        <v>190</v>
      </c>
      <c r="F42" s="278" t="s">
        <v>206</v>
      </c>
      <c r="G42" s="281">
        <v>2</v>
      </c>
      <c r="H42" s="277">
        <v>62</v>
      </c>
      <c r="I42" s="278" t="s">
        <v>206</v>
      </c>
      <c r="J42" s="279">
        <v>61</v>
      </c>
    </row>
    <row r="43" spans="1:10" ht="14.25" customHeight="1">
      <c r="A43" s="276" t="s">
        <v>210</v>
      </c>
      <c r="B43" s="276" t="str">
        <f>C39</f>
        <v>Мамаева У</v>
      </c>
      <c r="C43" s="276" t="s">
        <v>207</v>
      </c>
      <c r="D43" s="276" t="s">
        <v>190</v>
      </c>
      <c r="E43" s="280">
        <v>0</v>
      </c>
      <c r="F43" s="278" t="s">
        <v>206</v>
      </c>
      <c r="G43" s="273" t="s">
        <v>205</v>
      </c>
      <c r="H43" s="277">
        <v>35</v>
      </c>
      <c r="I43" s="278" t="s">
        <v>206</v>
      </c>
      <c r="J43" s="279">
        <v>84</v>
      </c>
    </row>
    <row r="44" ht="21">
      <c r="A44" s="184" t="s">
        <v>341</v>
      </c>
    </row>
    <row r="45" spans="1:6" ht="15">
      <c r="A45" s="271" t="s">
        <v>187</v>
      </c>
      <c r="B45" s="272" t="s">
        <v>188</v>
      </c>
      <c r="C45" s="273" t="s">
        <v>187</v>
      </c>
      <c r="D45" s="272" t="s">
        <v>189</v>
      </c>
      <c r="E45" s="272" t="s">
        <v>190</v>
      </c>
      <c r="F45" s="272" t="s">
        <v>191</v>
      </c>
    </row>
    <row r="46" spans="1:6" ht="15">
      <c r="A46" s="274" t="s">
        <v>189</v>
      </c>
      <c r="B46" s="264" t="s">
        <v>55</v>
      </c>
      <c r="C46" s="284" t="str">
        <f>'посев одиночки'!C34</f>
        <v>Иванковская А</v>
      </c>
      <c r="D46" s="264" t="s">
        <v>192</v>
      </c>
      <c r="E46" s="285" t="s">
        <v>342</v>
      </c>
      <c r="F46" s="264" t="s">
        <v>343</v>
      </c>
    </row>
    <row r="47" spans="1:6" ht="15">
      <c r="A47" s="274" t="s">
        <v>190</v>
      </c>
      <c r="B47" s="264" t="s">
        <v>31</v>
      </c>
      <c r="C47" s="282" t="str">
        <f>'посев одиночки'!C32</f>
        <v>Кузнецова К</v>
      </c>
      <c r="D47" s="285" t="s">
        <v>344</v>
      </c>
      <c r="E47" s="264" t="s">
        <v>192</v>
      </c>
      <c r="F47" s="264" t="s">
        <v>345</v>
      </c>
    </row>
    <row r="48" spans="1:6" ht="15">
      <c r="A48" s="274" t="s">
        <v>191</v>
      </c>
      <c r="B48" s="264" t="s">
        <v>15</v>
      </c>
      <c r="C48" s="282" t="str">
        <f>'посев одиночки'!C45</f>
        <v>Марисова Кр</v>
      </c>
      <c r="D48" s="264" t="s">
        <v>346</v>
      </c>
      <c r="E48" s="264" t="s">
        <v>347</v>
      </c>
      <c r="F48" s="264" t="s">
        <v>192</v>
      </c>
    </row>
    <row r="49" spans="1:10" ht="15">
      <c r="A49" s="172" t="s">
        <v>187</v>
      </c>
      <c r="B49" s="276" t="s">
        <v>199</v>
      </c>
      <c r="C49" s="276" t="s">
        <v>200</v>
      </c>
      <c r="D49" s="276" t="s">
        <v>201</v>
      </c>
      <c r="E49" s="574" t="s">
        <v>202</v>
      </c>
      <c r="F49" s="575"/>
      <c r="G49" s="576"/>
      <c r="H49" s="574" t="s">
        <v>203</v>
      </c>
      <c r="I49" s="575"/>
      <c r="J49" s="576"/>
    </row>
    <row r="50" spans="1:10" ht="15">
      <c r="A50" s="276" t="s">
        <v>204</v>
      </c>
      <c r="B50" s="276" t="str">
        <f>C46</f>
        <v>Иванковская А</v>
      </c>
      <c r="C50" s="276" t="s">
        <v>205</v>
      </c>
      <c r="D50" s="276" t="s">
        <v>190</v>
      </c>
      <c r="E50" s="280" t="s">
        <v>205</v>
      </c>
      <c r="F50" s="278" t="s">
        <v>206</v>
      </c>
      <c r="G50" s="273">
        <v>1</v>
      </c>
      <c r="H50" s="277">
        <v>104</v>
      </c>
      <c r="I50" s="278" t="s">
        <v>206</v>
      </c>
      <c r="J50" s="279">
        <v>79</v>
      </c>
    </row>
    <row r="51" spans="1:10" ht="15">
      <c r="A51" s="276" t="s">
        <v>209</v>
      </c>
      <c r="B51" s="276" t="str">
        <f>C47</f>
        <v>Кузнецова К</v>
      </c>
      <c r="C51" s="276" t="s">
        <v>190</v>
      </c>
      <c r="D51" s="276" t="s">
        <v>190</v>
      </c>
      <c r="E51" s="280">
        <v>3</v>
      </c>
      <c r="F51" s="278" t="s">
        <v>206</v>
      </c>
      <c r="G51" s="273">
        <v>2</v>
      </c>
      <c r="H51" s="277">
        <v>98</v>
      </c>
      <c r="I51" s="278" t="s">
        <v>206</v>
      </c>
      <c r="J51" s="279">
        <v>75</v>
      </c>
    </row>
    <row r="52" spans="1:10" ht="14.25" customHeight="1">
      <c r="A52" s="276" t="s">
        <v>210</v>
      </c>
      <c r="B52" s="276" t="str">
        <f>C48</f>
        <v>Марисова Кр</v>
      </c>
      <c r="C52" s="276" t="s">
        <v>207</v>
      </c>
      <c r="D52" s="276" t="s">
        <v>190</v>
      </c>
      <c r="E52" s="280">
        <v>0</v>
      </c>
      <c r="F52" s="278" t="s">
        <v>206</v>
      </c>
      <c r="G52" s="273">
        <v>4</v>
      </c>
      <c r="H52" s="277">
        <v>36</v>
      </c>
      <c r="I52" s="278" t="s">
        <v>206</v>
      </c>
      <c r="J52" s="279">
        <v>84</v>
      </c>
    </row>
    <row r="55" spans="3:6" ht="15">
      <c r="C55" s="71" t="s">
        <v>115</v>
      </c>
      <c r="D55" s="154"/>
      <c r="E55" s="154"/>
      <c r="F55" s="155" t="str">
        <f>список!F46</f>
        <v>Иванов А.Е.</v>
      </c>
    </row>
    <row r="57" spans="2:6" ht="15">
      <c r="B57" s="573" t="s">
        <v>116</v>
      </c>
      <c r="C57" s="573"/>
      <c r="D57" s="154"/>
      <c r="E57" s="154"/>
      <c r="F57" s="155" t="str">
        <f>список!F47</f>
        <v>Точилина Е.М.</v>
      </c>
    </row>
  </sheetData>
  <sheetProtection/>
  <mergeCells count="18">
    <mergeCell ref="B57:C57"/>
    <mergeCell ref="E31:G31"/>
    <mergeCell ref="H31:J31"/>
    <mergeCell ref="E40:G40"/>
    <mergeCell ref="H40:J40"/>
    <mergeCell ref="E49:G49"/>
    <mergeCell ref="H49:J49"/>
    <mergeCell ref="A6:D6"/>
    <mergeCell ref="A7:J7"/>
    <mergeCell ref="E13:G13"/>
    <mergeCell ref="H13:J13"/>
    <mergeCell ref="E22:G22"/>
    <mergeCell ref="H22:J22"/>
    <mergeCell ref="A1:J1"/>
    <mergeCell ref="A2:J2"/>
    <mergeCell ref="A3:J3"/>
    <mergeCell ref="A4:J4"/>
    <mergeCell ref="A5:J5"/>
  </mergeCells>
  <printOptions/>
  <pageMargins left="0.31496062992126" right="0.118110236220472" top="0.354330708661417" bottom="0.15748031496063" header="0.31496062992126" footer="0.31496062992126"/>
  <pageSetup fitToHeight="1" fitToWidth="1" horizontalDpi="600" verticalDpi="600" orientation="portrait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4"/>
  <sheetViews>
    <sheetView showGridLines="0" zoomScalePageLayoutView="0" workbookViewId="0" topLeftCell="A1">
      <selection activeCell="J20" sqref="J20"/>
    </sheetView>
  </sheetViews>
  <sheetFormatPr defaultColWidth="8.75390625" defaultRowHeight="14.25"/>
  <cols>
    <col min="1" max="1" width="3.00390625" style="153" customWidth="1"/>
    <col min="2" max="3" width="14.625" style="153" customWidth="1"/>
    <col min="4" max="7" width="11.50390625" style="153" customWidth="1"/>
    <col min="8" max="8" width="4.50390625" style="153" customWidth="1"/>
    <col min="9" max="9" width="5.125" style="153" customWidth="1"/>
    <col min="10" max="10" width="3.625" style="153" customWidth="1"/>
    <col min="11" max="16384" width="8.75390625" style="153" customWidth="1"/>
  </cols>
  <sheetData>
    <row r="1" spans="1:10" ht="16.5">
      <c r="A1" s="526" t="s">
        <v>0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ht="16.5">
      <c r="A2" s="526" t="s">
        <v>1</v>
      </c>
      <c r="B2" s="526"/>
      <c r="C2" s="526"/>
      <c r="D2" s="526"/>
      <c r="E2" s="526"/>
      <c r="F2" s="526"/>
      <c r="G2" s="526"/>
      <c r="H2" s="526"/>
      <c r="I2" s="526"/>
      <c r="J2" s="526"/>
    </row>
    <row r="3" spans="1:10" ht="16.5">
      <c r="A3" s="526" t="str">
        <f>список!B3</f>
        <v>ПРОТОКОЛ</v>
      </c>
      <c r="B3" s="526"/>
      <c r="C3" s="526"/>
      <c r="D3" s="526"/>
      <c r="E3" s="526"/>
      <c r="F3" s="526"/>
      <c r="G3" s="526"/>
      <c r="H3" s="526"/>
      <c r="I3" s="526"/>
      <c r="J3" s="526"/>
    </row>
    <row r="4" spans="1:10" ht="16.5">
      <c r="A4" s="526" t="str">
        <f>список!A4</f>
        <v>ЧЕМПИОНАТ РОССИИ, МУЖЧИНЫ, ЖЕНЩИНЫ.</v>
      </c>
      <c r="B4" s="526"/>
      <c r="C4" s="526"/>
      <c r="D4" s="526"/>
      <c r="E4" s="526"/>
      <c r="F4" s="526"/>
      <c r="G4" s="526"/>
      <c r="H4" s="526"/>
      <c r="I4" s="526"/>
      <c r="J4" s="526"/>
    </row>
    <row r="5" spans="1:10" ht="14.25" customHeight="1">
      <c r="A5" s="526" t="str">
        <f>список!A5</f>
        <v>Бадминтон.    Спорт глухих.</v>
      </c>
      <c r="B5" s="526"/>
      <c r="C5" s="526"/>
      <c r="D5" s="526"/>
      <c r="E5" s="526"/>
      <c r="F5" s="526"/>
      <c r="G5" s="526"/>
      <c r="H5" s="526"/>
      <c r="I5" s="526"/>
      <c r="J5" s="526"/>
    </row>
    <row r="6" spans="1:10" ht="15.75">
      <c r="A6" s="570" t="s">
        <v>9</v>
      </c>
      <c r="B6" s="570"/>
      <c r="C6" s="570"/>
      <c r="D6" s="570"/>
      <c r="E6" s="164"/>
      <c r="F6"/>
      <c r="G6"/>
      <c r="J6" s="27" t="str">
        <f>Титул!D16</f>
        <v>26-30 января 2022 г.</v>
      </c>
    </row>
    <row r="7" spans="1:10" ht="17.25" customHeight="1">
      <c r="A7" s="571" t="s">
        <v>314</v>
      </c>
      <c r="B7" s="571"/>
      <c r="C7" s="571"/>
      <c r="D7" s="571"/>
      <c r="E7" s="571"/>
      <c r="F7" s="571"/>
      <c r="G7" s="571"/>
      <c r="H7" s="571"/>
      <c r="I7" s="571"/>
      <c r="J7" s="571"/>
    </row>
    <row r="8" ht="15">
      <c r="A8" s="153" t="s">
        <v>225</v>
      </c>
    </row>
    <row r="9" ht="21">
      <c r="A9" s="184" t="s">
        <v>348</v>
      </c>
    </row>
    <row r="10" spans="1:7" ht="15">
      <c r="A10" s="271" t="s">
        <v>187</v>
      </c>
      <c r="B10" s="272" t="s">
        <v>188</v>
      </c>
      <c r="C10" s="273" t="s">
        <v>187</v>
      </c>
      <c r="D10" s="272" t="s">
        <v>189</v>
      </c>
      <c r="E10" s="272" t="s">
        <v>190</v>
      </c>
      <c r="F10" s="272" t="s">
        <v>191</v>
      </c>
      <c r="G10" s="272" t="s">
        <v>205</v>
      </c>
    </row>
    <row r="11" spans="1:7" ht="15">
      <c r="A11" s="274" t="s">
        <v>189</v>
      </c>
      <c r="B11" s="264" t="s">
        <v>81</v>
      </c>
      <c r="C11" s="166" t="str">
        <f>'посев одиночки'!C33</f>
        <v>Матвиива Е</v>
      </c>
      <c r="D11" s="264" t="s">
        <v>192</v>
      </c>
      <c r="E11" s="171" t="s">
        <v>349</v>
      </c>
      <c r="F11" s="264" t="s">
        <v>350</v>
      </c>
      <c r="G11" s="264" t="s">
        <v>351</v>
      </c>
    </row>
    <row r="12" spans="1:7" ht="15">
      <c r="A12" s="274" t="s">
        <v>190</v>
      </c>
      <c r="B12" s="264" t="s">
        <v>227</v>
      </c>
      <c r="C12" s="166" t="str">
        <f>'посев одиночки'!C31</f>
        <v>Горло И</v>
      </c>
      <c r="D12" s="171" t="s">
        <v>352</v>
      </c>
      <c r="E12" s="264" t="s">
        <v>192</v>
      </c>
      <c r="F12" s="264" t="s">
        <v>353</v>
      </c>
      <c r="G12" s="264" t="s">
        <v>354</v>
      </c>
    </row>
    <row r="13" spans="1:7" ht="26.25">
      <c r="A13" s="274" t="s">
        <v>191</v>
      </c>
      <c r="B13" s="171" t="s">
        <v>25</v>
      </c>
      <c r="C13" s="180" t="str">
        <f>'посев одиночки'!C43</f>
        <v>Валеева К</v>
      </c>
      <c r="D13" s="171" t="s">
        <v>355</v>
      </c>
      <c r="E13" s="171" t="s">
        <v>356</v>
      </c>
      <c r="F13" s="171" t="s">
        <v>192</v>
      </c>
      <c r="G13" s="275" t="s">
        <v>357</v>
      </c>
    </row>
    <row r="14" spans="1:7" ht="28.5" customHeight="1">
      <c r="A14" s="274" t="s">
        <v>205</v>
      </c>
      <c r="B14" s="171" t="s">
        <v>15</v>
      </c>
      <c r="C14" s="180" t="str">
        <f>'посев одиночки'!C44</f>
        <v>Марисова Кар</v>
      </c>
      <c r="D14" s="171" t="s">
        <v>358</v>
      </c>
      <c r="E14" s="171" t="s">
        <v>359</v>
      </c>
      <c r="F14" s="275" t="s">
        <v>360</v>
      </c>
      <c r="G14" s="171" t="s">
        <v>192</v>
      </c>
    </row>
    <row r="15" spans="1:10" ht="15">
      <c r="A15" s="271" t="s">
        <v>187</v>
      </c>
      <c r="B15" s="271" t="s">
        <v>199</v>
      </c>
      <c r="C15" s="276" t="s">
        <v>200</v>
      </c>
      <c r="D15" s="276" t="s">
        <v>201</v>
      </c>
      <c r="E15" s="574" t="s">
        <v>202</v>
      </c>
      <c r="F15" s="575"/>
      <c r="G15" s="576"/>
      <c r="H15" s="574" t="s">
        <v>203</v>
      </c>
      <c r="I15" s="575"/>
      <c r="J15" s="576"/>
    </row>
    <row r="16" spans="1:10" ht="14.25" customHeight="1">
      <c r="A16" s="276" t="s">
        <v>204</v>
      </c>
      <c r="B16" s="271" t="str">
        <f>C11</f>
        <v>Матвиива Е</v>
      </c>
      <c r="C16" s="276" t="s">
        <v>236</v>
      </c>
      <c r="D16" s="276" t="s">
        <v>191</v>
      </c>
      <c r="E16" s="280" t="s">
        <v>236</v>
      </c>
      <c r="F16" s="278" t="s">
        <v>206</v>
      </c>
      <c r="G16" s="273" t="s">
        <v>207</v>
      </c>
      <c r="H16" s="280" t="s">
        <v>237</v>
      </c>
      <c r="I16" s="278" t="s">
        <v>206</v>
      </c>
      <c r="J16" s="281">
        <v>37</v>
      </c>
    </row>
    <row r="17" spans="1:10" ht="14.25" customHeight="1">
      <c r="A17" s="276" t="s">
        <v>209</v>
      </c>
      <c r="B17" s="271" t="str">
        <f>C12</f>
        <v>Горло И</v>
      </c>
      <c r="C17" s="276" t="s">
        <v>205</v>
      </c>
      <c r="D17" s="276" t="s">
        <v>191</v>
      </c>
      <c r="E17" s="280" t="s">
        <v>205</v>
      </c>
      <c r="F17" s="278" t="s">
        <v>206</v>
      </c>
      <c r="G17" s="273" t="s">
        <v>190</v>
      </c>
      <c r="H17" s="280">
        <v>100</v>
      </c>
      <c r="I17" s="278" t="s">
        <v>206</v>
      </c>
      <c r="J17" s="281">
        <v>65</v>
      </c>
    </row>
    <row r="18" spans="1:10" ht="14.25" customHeight="1">
      <c r="A18" s="276" t="s">
        <v>210</v>
      </c>
      <c r="B18" s="271" t="str">
        <f>C14</f>
        <v>Марисова Кар</v>
      </c>
      <c r="C18" s="276" t="s">
        <v>190</v>
      </c>
      <c r="D18" s="276" t="s">
        <v>191</v>
      </c>
      <c r="E18" s="280" t="s">
        <v>190</v>
      </c>
      <c r="F18" s="278" t="s">
        <v>206</v>
      </c>
      <c r="G18" s="281">
        <v>5</v>
      </c>
      <c r="H18" s="280">
        <v>86</v>
      </c>
      <c r="I18" s="278" t="s">
        <v>206</v>
      </c>
      <c r="J18" s="281">
        <v>136</v>
      </c>
    </row>
    <row r="19" spans="1:10" ht="14.25" customHeight="1">
      <c r="A19" s="276" t="s">
        <v>238</v>
      </c>
      <c r="B19" s="271" t="str">
        <f>C13</f>
        <v>Валеева К</v>
      </c>
      <c r="C19" s="276" t="s">
        <v>207</v>
      </c>
      <c r="D19" s="276" t="s">
        <v>191</v>
      </c>
      <c r="E19" s="280">
        <v>1</v>
      </c>
      <c r="F19" s="278" t="s">
        <v>206</v>
      </c>
      <c r="G19" s="273" t="s">
        <v>236</v>
      </c>
      <c r="H19" s="280">
        <v>66</v>
      </c>
      <c r="I19" s="278" t="s">
        <v>206</v>
      </c>
      <c r="J19" s="281">
        <v>140</v>
      </c>
    </row>
    <row r="22" spans="3:6" ht="15">
      <c r="C22" s="71" t="s">
        <v>115</v>
      </c>
      <c r="D22" s="154"/>
      <c r="E22" s="154"/>
      <c r="F22" s="155" t="str">
        <f>список!F46</f>
        <v>Иванов А.Е.</v>
      </c>
    </row>
    <row r="24" spans="2:6" ht="15">
      <c r="B24" s="573" t="s">
        <v>116</v>
      </c>
      <c r="C24" s="573"/>
      <c r="D24" s="154"/>
      <c r="E24" s="154"/>
      <c r="F24" s="155" t="str">
        <f>список!F47</f>
        <v>Точилина Е.М.</v>
      </c>
    </row>
  </sheetData>
  <sheetProtection/>
  <mergeCells count="10">
    <mergeCell ref="A6:D6"/>
    <mergeCell ref="A7:J7"/>
    <mergeCell ref="E15:G15"/>
    <mergeCell ref="H15:J15"/>
    <mergeCell ref="B24:C24"/>
    <mergeCell ref="A1:J1"/>
    <mergeCell ref="A2:J2"/>
    <mergeCell ref="A3:J3"/>
    <mergeCell ref="A4:J4"/>
    <mergeCell ref="A5:J5"/>
  </mergeCells>
  <printOptions/>
  <pageMargins left="0.31496062992126" right="0.118110236220472" top="0.354330708661417" bottom="0.15748031496063" header="0.31496062992126" footer="0.31496062992126"/>
  <pageSetup fitToHeight="1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 Багдатьев</cp:lastModifiedBy>
  <cp:lastPrinted>2022-01-29T20:40:00Z</cp:lastPrinted>
  <dcterms:created xsi:type="dcterms:W3CDTF">2019-04-15T08:38:00Z</dcterms:created>
  <dcterms:modified xsi:type="dcterms:W3CDTF">2022-01-31T08:27:58Z</dcterms:modified>
  <cp:category/>
  <cp:version/>
  <cp:contentType/>
  <cp:contentStatus/>
  <cp:revision>170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32168491C0864F05A9DE1D0CB84225A4</vt:lpwstr>
  </property>
  <property fmtid="{D5CDD505-2E9C-101B-9397-08002B2CF9AE}" pid="3" name="KSOProductBuildVer">
    <vt:lpwstr>1033-11.2.0.10308</vt:lpwstr>
  </property>
</Properties>
</file>