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65" activeTab="0"/>
  </bookViews>
  <sheets>
    <sheet name="Титул" sheetId="1" r:id="rId1"/>
    <sheet name="список" sheetId="2" r:id="rId2"/>
    <sheet name="список_по_регионам" sheetId="3" r:id="rId3"/>
    <sheet name="MS-группы" sheetId="4" r:id="rId4"/>
    <sheet name="MS-за места" sheetId="5" r:id="rId5"/>
    <sheet name="WS-группы 1-4" sheetId="6" r:id="rId6"/>
    <sheet name="WS-группа 5" sheetId="7" r:id="rId7"/>
    <sheet name="WS-за места" sheetId="8" r:id="rId8"/>
    <sheet name="по_местам_S" sheetId="9" r:id="rId9"/>
    <sheet name="XD" sheetId="10" r:id="rId10"/>
    <sheet name="MD" sheetId="11" r:id="rId11"/>
    <sheet name="WD" sheetId="12" r:id="rId12"/>
    <sheet name="по_местам_D" sheetId="13" r:id="rId13"/>
    <sheet name="Победители" sheetId="14" r:id="rId14"/>
    <sheet name="командный_зачёт" sheetId="15" r:id="rId15"/>
  </sheets>
  <definedNames>
    <definedName name="_xlnm.Print_Area" localSheetId="5">'WS-группы 1-4'!$A$1:$J$53</definedName>
    <definedName name="_xlnm.Print_Area" localSheetId="2">'список_по_регионам'!$A$1:$H$50</definedName>
  </definedNames>
  <calcPr fullCalcOnLoad="1"/>
</workbook>
</file>

<file path=xl/sharedStrings.xml><?xml version="1.0" encoding="utf-8"?>
<sst xmlns="http://schemas.openxmlformats.org/spreadsheetml/2006/main" count="3356" uniqueCount="494">
  <si>
    <t>Министерство спорта Российской Федерации</t>
  </si>
  <si>
    <t>Общероссийская спортивная федерация спорта глухих</t>
  </si>
  <si>
    <t>Нижегородская область, д. Большой Суходол</t>
  </si>
  <si>
    <t>Спортивный комплекс б/о "Изумрудное"</t>
  </si>
  <si>
    <t>Нижегородская обл. б/о Изумрудное</t>
  </si>
  <si>
    <t>Список участников</t>
  </si>
  <si>
    <t>1</t>
  </si>
  <si>
    <t>1988</t>
  </si>
  <si>
    <t>МС</t>
  </si>
  <si>
    <t>НГО</t>
  </si>
  <si>
    <t>Иванов А.Е.</t>
  </si>
  <si>
    <t>КМС</t>
  </si>
  <si>
    <t>3</t>
  </si>
  <si>
    <t>1987</t>
  </si>
  <si>
    <t>МСГ</t>
  </si>
  <si>
    <t>Пухов С.Е.</t>
  </si>
  <si>
    <t>2000</t>
  </si>
  <si>
    <t>I</t>
  </si>
  <si>
    <t>МСМК</t>
  </si>
  <si>
    <t>Зуев Н.В.</t>
  </si>
  <si>
    <t>1991</t>
  </si>
  <si>
    <t>1998</t>
  </si>
  <si>
    <t>Копейкин А.Г.</t>
  </si>
  <si>
    <t>1986</t>
  </si>
  <si>
    <t>1997</t>
  </si>
  <si>
    <t>БШР</t>
  </si>
  <si>
    <t>Соболев Д.Ю.</t>
  </si>
  <si>
    <t>1983</t>
  </si>
  <si>
    <t>2004</t>
  </si>
  <si>
    <t>Точилина Е.М.</t>
  </si>
  <si>
    <t>МСО</t>
  </si>
  <si>
    <t>Кучеров С.С.</t>
  </si>
  <si>
    <t>2003</t>
  </si>
  <si>
    <t>Щербий Э.В.</t>
  </si>
  <si>
    <t>1984</t>
  </si>
  <si>
    <t>Главный судья</t>
  </si>
  <si>
    <t>Список участников по регионам</t>
  </si>
  <si>
    <t>№</t>
  </si>
  <si>
    <t>Фамилия Имя</t>
  </si>
  <si>
    <t>Г.р.</t>
  </si>
  <si>
    <t>Разр.</t>
  </si>
  <si>
    <t>Нижегородская область</t>
  </si>
  <si>
    <t>Фамилия И</t>
  </si>
  <si>
    <t>регион</t>
  </si>
  <si>
    <t>Фамилия, имя</t>
  </si>
  <si>
    <t>Хакимова Карина</t>
  </si>
  <si>
    <t xml:space="preserve">                                             Чемпионат России по спорту глухих (бадминтон) среди мужчин и женщин</t>
  </si>
  <si>
    <t>Победители и призеры</t>
  </si>
  <si>
    <t>2</t>
  </si>
  <si>
    <t>Командный зачёт</t>
  </si>
  <si>
    <t>Команда</t>
  </si>
  <si>
    <t>МО</t>
  </si>
  <si>
    <t>ЖО</t>
  </si>
  <si>
    <t>МП</t>
  </si>
  <si>
    <t>ЖП</t>
  </si>
  <si>
    <t>СП</t>
  </si>
  <si>
    <t>Сумма</t>
  </si>
  <si>
    <t>Место</t>
  </si>
  <si>
    <t>г. Москва</t>
  </si>
  <si>
    <t>Республика Башкортостан</t>
  </si>
  <si>
    <t>Московская область</t>
  </si>
  <si>
    <t>ПМК</t>
  </si>
  <si>
    <t>Кокарев А.С.</t>
  </si>
  <si>
    <t>Сладков Кирилл</t>
  </si>
  <si>
    <t>Луценко Максим</t>
  </si>
  <si>
    <t>Галиахметов Тимерлан</t>
  </si>
  <si>
    <t>Мамаева Ульяна</t>
  </si>
  <si>
    <t>5</t>
  </si>
  <si>
    <t>7</t>
  </si>
  <si>
    <t>9</t>
  </si>
  <si>
    <t>11</t>
  </si>
  <si>
    <t>13</t>
  </si>
  <si>
    <t>17</t>
  </si>
  <si>
    <t>19</t>
  </si>
  <si>
    <t>21</t>
  </si>
  <si>
    <t>23</t>
  </si>
  <si>
    <t>мужской одиночный разряд</t>
  </si>
  <si>
    <t>женский одиночный разряд</t>
  </si>
  <si>
    <t>мужской парный разряд</t>
  </si>
  <si>
    <t>женский парный разряд</t>
  </si>
  <si>
    <t>смешанный парный разряд</t>
  </si>
  <si>
    <t>Антонов Валерий</t>
  </si>
  <si>
    <t>Васильев Александр</t>
  </si>
  <si>
    <t>Дормидонтова Ольга</t>
  </si>
  <si>
    <t>Егорова Антонина</t>
  </si>
  <si>
    <t>Ефремов Михаил</t>
  </si>
  <si>
    <t>Иванковская Анастасия</t>
  </si>
  <si>
    <t>Ильин Виталий</t>
  </si>
  <si>
    <t>Карпова Алёна</t>
  </si>
  <si>
    <t>Карпов Артемий</t>
  </si>
  <si>
    <t>Кобер Марина</t>
  </si>
  <si>
    <t>Кузнецова Ксения</t>
  </si>
  <si>
    <t>Орлов Владимир</t>
  </si>
  <si>
    <t>Попков Андрей</t>
  </si>
  <si>
    <t>Румянцев Дмитрий</t>
  </si>
  <si>
    <t>Телемнев Дмитрий</t>
  </si>
  <si>
    <t>Топычканова Ирина</t>
  </si>
  <si>
    <t>Точилин Андрей</t>
  </si>
  <si>
    <t>Тюрина Елена</t>
  </si>
  <si>
    <t>Чаплин Андрей</t>
  </si>
  <si>
    <t>Штайгер Ольга</t>
  </si>
  <si>
    <t xml:space="preserve"> </t>
  </si>
  <si>
    <t>Список участников в порядке занятых мест в одиночных разрядах</t>
  </si>
  <si>
    <t>Смешанный парный разряд, игры за места</t>
  </si>
  <si>
    <t>Список участников в порядке занятых мест в парных разрядах</t>
  </si>
  <si>
    <t>1. Республика Башкортостан (БШР)</t>
  </si>
  <si>
    <t>Алексеева Е.В.</t>
  </si>
  <si>
    <t>2007</t>
  </si>
  <si>
    <t>2005</t>
  </si>
  <si>
    <t>Приморский край</t>
  </si>
  <si>
    <t>2. г. Москва (МСГ)</t>
  </si>
  <si>
    <t>3. Московская область (МСО)</t>
  </si>
  <si>
    <t>4. Нижегородская область (НГО)</t>
  </si>
  <si>
    <t>5. Приморский край (ПМК)</t>
  </si>
  <si>
    <t>II</t>
  </si>
  <si>
    <t>III</t>
  </si>
  <si>
    <t>08-12 сентября 2021 г.</t>
  </si>
  <si>
    <t>2021 год</t>
  </si>
  <si>
    <t>МСМК, ЗМС</t>
  </si>
  <si>
    <t>Горло Ирма</t>
  </si>
  <si>
    <t>ЛИЧ</t>
  </si>
  <si>
    <t>Курков Антон</t>
  </si>
  <si>
    <t>Ефремова А.В.</t>
  </si>
  <si>
    <t>Пшичкина Наталия</t>
  </si>
  <si>
    <t>Черных Лана</t>
  </si>
  <si>
    <t>Яковлева Ирина</t>
  </si>
  <si>
    <t>Ефремов М</t>
  </si>
  <si>
    <t>Карпов А</t>
  </si>
  <si>
    <t>Румянцев Д</t>
  </si>
  <si>
    <t>Гуломзода Ш</t>
  </si>
  <si>
    <t>Антонов В</t>
  </si>
  <si>
    <t>Ильин В</t>
  </si>
  <si>
    <t>Попков А</t>
  </si>
  <si>
    <t>Чаплин А</t>
  </si>
  <si>
    <t>6</t>
  </si>
  <si>
    <t>Васильев А</t>
  </si>
  <si>
    <t>Сладков К</t>
  </si>
  <si>
    <t>Телемнев Д</t>
  </si>
  <si>
    <t>Галиахметов Т</t>
  </si>
  <si>
    <t>Кудашкин А</t>
  </si>
  <si>
    <t>Парамонов А</t>
  </si>
  <si>
    <t>Орлов В</t>
  </si>
  <si>
    <t>Кудашкин П</t>
  </si>
  <si>
    <t>Рабинович В</t>
  </si>
  <si>
    <t>18</t>
  </si>
  <si>
    <t>Курков А</t>
  </si>
  <si>
    <t>Гуляева Олеся</t>
  </si>
  <si>
    <t>2006</t>
  </si>
  <si>
    <t>Матвиива Екатерина</t>
  </si>
  <si>
    <t>Точилин А</t>
  </si>
  <si>
    <t>Луценко М</t>
  </si>
  <si>
    <t>Гуломзода Шохзод</t>
  </si>
  <si>
    <t>1989</t>
  </si>
  <si>
    <t>4</t>
  </si>
  <si>
    <t>СПБ</t>
  </si>
  <si>
    <t>Сидоров И.И.</t>
  </si>
  <si>
    <t>20</t>
  </si>
  <si>
    <t>22</t>
  </si>
  <si>
    <t>Казакова И.В.</t>
  </si>
  <si>
    <t>Парамонов Артем</t>
  </si>
  <si>
    <t>28</t>
  </si>
  <si>
    <t>29</t>
  </si>
  <si>
    <t>30</t>
  </si>
  <si>
    <t>Рабинович Владислав</t>
  </si>
  <si>
    <t>Ренгартен Денис</t>
  </si>
  <si>
    <t>32</t>
  </si>
  <si>
    <t>34</t>
  </si>
  <si>
    <t>37</t>
  </si>
  <si>
    <t>38</t>
  </si>
  <si>
    <t>МИМК, ЗМС</t>
  </si>
  <si>
    <t>ПРОТОКОЛ</t>
  </si>
  <si>
    <t>Мужской одиночный разряд, групповой этап</t>
  </si>
  <si>
    <t>Женский одиночный разряд, групповой этап</t>
  </si>
  <si>
    <t>6. г. Санкт-Петербург (СПБ)</t>
  </si>
  <si>
    <t>Кудашкин Арсений</t>
  </si>
  <si>
    <t>Кудашкин Павел</t>
  </si>
  <si>
    <t>Ренгартен Д</t>
  </si>
  <si>
    <t>MS - Group 1</t>
  </si>
  <si>
    <t/>
  </si>
  <si>
    <t xml:space="preserve">St. </t>
  </si>
  <si>
    <t xml:space="preserve">1 </t>
  </si>
  <si>
    <t xml:space="preserve">2 </t>
  </si>
  <si>
    <t xml:space="preserve">3 </t>
  </si>
  <si>
    <t xml:space="preserve">МСГ  </t>
  </si>
  <si>
    <t xml:space="preserve">21-13 21-19  </t>
  </si>
  <si>
    <t xml:space="preserve">21-19 21-16  </t>
  </si>
  <si>
    <t xml:space="preserve">НГО  </t>
  </si>
  <si>
    <t xml:space="preserve">13-21 19-21  </t>
  </si>
  <si>
    <t xml:space="preserve">21-12 21-11  </t>
  </si>
  <si>
    <t xml:space="preserve">БШР  </t>
  </si>
  <si>
    <t xml:space="preserve">19-21 16-21  </t>
  </si>
  <si>
    <t xml:space="preserve">12-21 11-21  </t>
  </si>
  <si>
    <t xml:space="preserve">Standings </t>
  </si>
  <si>
    <t xml:space="preserve">Pts </t>
  </si>
  <si>
    <t xml:space="preserve">Pl. </t>
  </si>
  <si>
    <t xml:space="preserve">Games </t>
  </si>
  <si>
    <t xml:space="preserve">Points </t>
  </si>
  <si>
    <t xml:space="preserve">1  </t>
  </si>
  <si>
    <t xml:space="preserve">4 </t>
  </si>
  <si>
    <t xml:space="preserve">- </t>
  </si>
  <si>
    <t xml:space="preserve">0 </t>
  </si>
  <si>
    <t xml:space="preserve">84 </t>
  </si>
  <si>
    <t xml:space="preserve">67 </t>
  </si>
  <si>
    <t xml:space="preserve">2  </t>
  </si>
  <si>
    <t xml:space="preserve">74 </t>
  </si>
  <si>
    <t xml:space="preserve">65 </t>
  </si>
  <si>
    <t xml:space="preserve">3  </t>
  </si>
  <si>
    <t xml:space="preserve">58 </t>
  </si>
  <si>
    <t>MS - Group 2</t>
  </si>
  <si>
    <t xml:space="preserve">21-3 21-11  </t>
  </si>
  <si>
    <t xml:space="preserve">21-9 21-5  </t>
  </si>
  <si>
    <t xml:space="preserve">3-21 11-21  </t>
  </si>
  <si>
    <t xml:space="preserve">21-13 21-8  </t>
  </si>
  <si>
    <t xml:space="preserve">9-21 5-21  </t>
  </si>
  <si>
    <t xml:space="preserve">13-21 8-21  </t>
  </si>
  <si>
    <t xml:space="preserve">28 </t>
  </si>
  <si>
    <t xml:space="preserve">56 </t>
  </si>
  <si>
    <t xml:space="preserve">63 </t>
  </si>
  <si>
    <t xml:space="preserve">35 </t>
  </si>
  <si>
    <t>MS - Group 3</t>
  </si>
  <si>
    <t xml:space="preserve">  </t>
  </si>
  <si>
    <t xml:space="preserve">18-21 21-7 21-7  </t>
  </si>
  <si>
    <t xml:space="preserve">21-4 21-7  </t>
  </si>
  <si>
    <t xml:space="preserve">МСО  </t>
  </si>
  <si>
    <t xml:space="preserve">21-18 7-21 7-21  </t>
  </si>
  <si>
    <t xml:space="preserve">21-15 21-14  </t>
  </si>
  <si>
    <t xml:space="preserve">4-21 7-21  </t>
  </si>
  <si>
    <t xml:space="preserve">15-21 14-21  </t>
  </si>
  <si>
    <t xml:space="preserve">102 </t>
  </si>
  <si>
    <t xml:space="preserve">46 </t>
  </si>
  <si>
    <t xml:space="preserve">77 </t>
  </si>
  <si>
    <t xml:space="preserve">89 </t>
  </si>
  <si>
    <t xml:space="preserve">40 </t>
  </si>
  <si>
    <t>MS - Group 4</t>
  </si>
  <si>
    <t xml:space="preserve">21-5 21-12  </t>
  </si>
  <si>
    <t xml:space="preserve">21-4 21-9  </t>
  </si>
  <si>
    <t xml:space="preserve">5-21 12-21  </t>
  </si>
  <si>
    <t xml:space="preserve">21-14 21-19  </t>
  </si>
  <si>
    <t xml:space="preserve">4-21 9-21  </t>
  </si>
  <si>
    <t xml:space="preserve">14-21 19-21  </t>
  </si>
  <si>
    <t xml:space="preserve">30 </t>
  </si>
  <si>
    <t xml:space="preserve">59 </t>
  </si>
  <si>
    <t xml:space="preserve">75 </t>
  </si>
  <si>
    <t>MS - Group 5</t>
  </si>
  <si>
    <t xml:space="preserve">22-20 20-22 15-21  </t>
  </si>
  <si>
    <t xml:space="preserve">21-13 21-9  </t>
  </si>
  <si>
    <t xml:space="preserve">20-22 22-20 21-15  </t>
  </si>
  <si>
    <t xml:space="preserve">21-15 21-16  </t>
  </si>
  <si>
    <t xml:space="preserve">13-21 9-21  </t>
  </si>
  <si>
    <t xml:space="preserve">15-21 16-21  </t>
  </si>
  <si>
    <t xml:space="preserve">105 </t>
  </si>
  <si>
    <t xml:space="preserve">88 </t>
  </si>
  <si>
    <t xml:space="preserve">99 </t>
  </si>
  <si>
    <t xml:space="preserve">85 </t>
  </si>
  <si>
    <t xml:space="preserve">53 </t>
  </si>
  <si>
    <t>MS - Group 6</t>
  </si>
  <si>
    <t xml:space="preserve">21-12 21-13  </t>
  </si>
  <si>
    <t xml:space="preserve">21-6 21-11  </t>
  </si>
  <si>
    <t xml:space="preserve">12-21 13-21  </t>
  </si>
  <si>
    <t xml:space="preserve">18-21 14-21  </t>
  </si>
  <si>
    <t xml:space="preserve">6-21 11-21  </t>
  </si>
  <si>
    <t xml:space="preserve">21-18 21-14  </t>
  </si>
  <si>
    <t xml:space="preserve">42 </t>
  </si>
  <si>
    <t xml:space="preserve">57 </t>
  </si>
  <si>
    <t>MS - Group 7</t>
  </si>
  <si>
    <t xml:space="preserve">21-14 21-10  </t>
  </si>
  <si>
    <t xml:space="preserve">21-12 21-10  </t>
  </si>
  <si>
    <t xml:space="preserve">14-21 10-21  </t>
  </si>
  <si>
    <t xml:space="preserve">21-14 21-8  </t>
  </si>
  <si>
    <t xml:space="preserve">12-21 10-21  </t>
  </si>
  <si>
    <t xml:space="preserve">14-21 8-21  </t>
  </si>
  <si>
    <t xml:space="preserve">66 </t>
  </si>
  <si>
    <t xml:space="preserve">64 </t>
  </si>
  <si>
    <t xml:space="preserve">44 </t>
  </si>
  <si>
    <t>Главный секретарь</t>
  </si>
  <si>
    <t>Badminton Tournament Planner - www.tournamentsoftware.com</t>
  </si>
  <si>
    <t xml:space="preserve">Round 1 </t>
  </si>
  <si>
    <t xml:space="preserve">Quarterfinals </t>
  </si>
  <si>
    <t xml:space="preserve">Semifinals </t>
  </si>
  <si>
    <t xml:space="preserve">Final </t>
  </si>
  <si>
    <t xml:space="preserve">Winner </t>
  </si>
  <si>
    <t xml:space="preserve">МСГ </t>
  </si>
  <si>
    <t xml:space="preserve">Bye 1 </t>
  </si>
  <si>
    <t xml:space="preserve">21-17 24-22  </t>
  </si>
  <si>
    <t xml:space="preserve">21-17 21-10  </t>
  </si>
  <si>
    <t xml:space="preserve">5 </t>
  </si>
  <si>
    <t xml:space="preserve">6 </t>
  </si>
  <si>
    <t xml:space="preserve">21-7 21-10  </t>
  </si>
  <si>
    <t xml:space="preserve">7 </t>
  </si>
  <si>
    <t xml:space="preserve">21-9 21-9  </t>
  </si>
  <si>
    <t xml:space="preserve">8 </t>
  </si>
  <si>
    <t xml:space="preserve">МСО </t>
  </si>
  <si>
    <t xml:space="preserve">21-18 21-19  </t>
  </si>
  <si>
    <t xml:space="preserve">9 </t>
  </si>
  <si>
    <t xml:space="preserve">НГО </t>
  </si>
  <si>
    <t xml:space="preserve">10 </t>
  </si>
  <si>
    <t xml:space="preserve">16-21 21-16 22-20  </t>
  </si>
  <si>
    <t xml:space="preserve">11 </t>
  </si>
  <si>
    <t xml:space="preserve">19-21 22-20 21-6  </t>
  </si>
  <si>
    <t xml:space="preserve">12 </t>
  </si>
  <si>
    <t xml:space="preserve">21-16 21-12  </t>
  </si>
  <si>
    <t xml:space="preserve">13 </t>
  </si>
  <si>
    <t xml:space="preserve">14 </t>
  </si>
  <si>
    <t xml:space="preserve">21-15 21-8  </t>
  </si>
  <si>
    <t xml:space="preserve">15 </t>
  </si>
  <si>
    <t xml:space="preserve">Bye 2 </t>
  </si>
  <si>
    <t xml:space="preserve">21-8 21-15  </t>
  </si>
  <si>
    <t xml:space="preserve">16 </t>
  </si>
  <si>
    <t xml:space="preserve">Position 5-8 </t>
  </si>
  <si>
    <t xml:space="preserve">21-19 21-13  </t>
  </si>
  <si>
    <t xml:space="preserve">21-11 21-8  </t>
  </si>
  <si>
    <t xml:space="preserve">21-12 21-14  </t>
  </si>
  <si>
    <t xml:space="preserve">Position 7-8 </t>
  </si>
  <si>
    <t xml:space="preserve">21-17 11-21 21-17  </t>
  </si>
  <si>
    <t xml:space="preserve">Position 9-16 </t>
  </si>
  <si>
    <t xml:space="preserve">Bye </t>
  </si>
  <si>
    <t xml:space="preserve">21-17 20-22 21-15  </t>
  </si>
  <si>
    <t xml:space="preserve">21-14 21-12  </t>
  </si>
  <si>
    <t xml:space="preserve">15-21 21-15 21-11  </t>
  </si>
  <si>
    <t xml:space="preserve">21-7 21-8  </t>
  </si>
  <si>
    <t xml:space="preserve">Position 11-12 </t>
  </si>
  <si>
    <t xml:space="preserve">21-13 19-21 21-15  </t>
  </si>
  <si>
    <t xml:space="preserve">21-18 21-10  </t>
  </si>
  <si>
    <t xml:space="preserve">БШР </t>
  </si>
  <si>
    <t xml:space="preserve">w.o. </t>
  </si>
  <si>
    <t xml:space="preserve">14-21 21-16 21-17  </t>
  </si>
  <si>
    <t xml:space="preserve">21-16 21-14  </t>
  </si>
  <si>
    <t xml:space="preserve">21-17 21-19  </t>
  </si>
  <si>
    <t xml:space="preserve">Position 17-18 </t>
  </si>
  <si>
    <t xml:space="preserve">21-15 21-19  </t>
  </si>
  <si>
    <t xml:space="preserve">22-20 21-15  </t>
  </si>
  <si>
    <t>Мужской одиночный разряд, игры за места</t>
  </si>
  <si>
    <t>(9)</t>
  </si>
  <si>
    <t>(I)</t>
  </si>
  <si>
    <t>Position 13-14</t>
  </si>
  <si>
    <t xml:space="preserve">25-23 16-21      21-19  </t>
  </si>
  <si>
    <t>(15)</t>
  </si>
  <si>
    <t>(19)</t>
  </si>
  <si>
    <t>Position 21</t>
  </si>
  <si>
    <t>Position 19-20</t>
  </si>
  <si>
    <t>WS - Group 1</t>
  </si>
  <si>
    <t xml:space="preserve">21-6 21-10  </t>
  </si>
  <si>
    <t xml:space="preserve">21-15 21-6  </t>
  </si>
  <si>
    <t xml:space="preserve">6-21 10-21  </t>
  </si>
  <si>
    <t xml:space="preserve">5-21 16-21  </t>
  </si>
  <si>
    <t xml:space="preserve">15-21 6-21  </t>
  </si>
  <si>
    <t xml:space="preserve">21-5 21-16  </t>
  </si>
  <si>
    <t xml:space="preserve">37 </t>
  </si>
  <si>
    <t>WS - Group 2</t>
  </si>
  <si>
    <t xml:space="preserve">24-22 21-15  </t>
  </si>
  <si>
    <t xml:space="preserve">21-7 21-5  </t>
  </si>
  <si>
    <t xml:space="preserve">22-24 15-21  </t>
  </si>
  <si>
    <t xml:space="preserve">21-6 21-4  </t>
  </si>
  <si>
    <t xml:space="preserve">7-21 5-21  </t>
  </si>
  <si>
    <t xml:space="preserve">6-21 4-21  </t>
  </si>
  <si>
    <t xml:space="preserve">87 </t>
  </si>
  <si>
    <t xml:space="preserve">49 </t>
  </si>
  <si>
    <t xml:space="preserve">79 </t>
  </si>
  <si>
    <t xml:space="preserve">55 </t>
  </si>
  <si>
    <t xml:space="preserve">22 </t>
  </si>
  <si>
    <t>WS - Group 3</t>
  </si>
  <si>
    <t xml:space="preserve">21-12 21-12  </t>
  </si>
  <si>
    <t xml:space="preserve">21-9 21-10  </t>
  </si>
  <si>
    <t xml:space="preserve">12-21 12-21  </t>
  </si>
  <si>
    <t xml:space="preserve">21-18 21-11  </t>
  </si>
  <si>
    <t xml:space="preserve">9-21 10-21  </t>
  </si>
  <si>
    <t xml:space="preserve">18-21 11-21  </t>
  </si>
  <si>
    <t xml:space="preserve">43 </t>
  </si>
  <si>
    <t xml:space="preserve">71 </t>
  </si>
  <si>
    <t xml:space="preserve">48 </t>
  </si>
  <si>
    <t>WS - Group 4</t>
  </si>
  <si>
    <t xml:space="preserve">21-10 21-6  </t>
  </si>
  <si>
    <t xml:space="preserve">21-8 21-5  </t>
  </si>
  <si>
    <t xml:space="preserve">10-21 6-21  </t>
  </si>
  <si>
    <t xml:space="preserve">21-15 24-26 21-12  </t>
  </si>
  <si>
    <t xml:space="preserve">СПГ  </t>
  </si>
  <si>
    <t xml:space="preserve">8-21 5-21  </t>
  </si>
  <si>
    <t xml:space="preserve">15-21 26-24 12-21  </t>
  </si>
  <si>
    <t xml:space="preserve">29 </t>
  </si>
  <si>
    <t xml:space="preserve">82 </t>
  </si>
  <si>
    <t xml:space="preserve">95 </t>
  </si>
  <si>
    <t xml:space="preserve">108 </t>
  </si>
  <si>
    <t>WS - Group 5</t>
  </si>
  <si>
    <t xml:space="preserve">16-21 12-21  </t>
  </si>
  <si>
    <t xml:space="preserve">21-14 21-9  </t>
  </si>
  <si>
    <t xml:space="preserve">21-10 21-12  </t>
  </si>
  <si>
    <t xml:space="preserve">21-10 21-14  </t>
  </si>
  <si>
    <t xml:space="preserve">ПМК  </t>
  </si>
  <si>
    <t xml:space="preserve">14-21 9-21  </t>
  </si>
  <si>
    <t xml:space="preserve">21-17 21-16  </t>
  </si>
  <si>
    <t xml:space="preserve">10-21 12-21  </t>
  </si>
  <si>
    <t xml:space="preserve">10-21 14-21  </t>
  </si>
  <si>
    <t xml:space="preserve">17-21 16-21  </t>
  </si>
  <si>
    <t xml:space="preserve">126 </t>
  </si>
  <si>
    <t xml:space="preserve">112 </t>
  </si>
  <si>
    <t xml:space="preserve">117 </t>
  </si>
  <si>
    <t xml:space="preserve">4  </t>
  </si>
  <si>
    <t>Тюрина Е</t>
  </si>
  <si>
    <t>Яковлева И</t>
  </si>
  <si>
    <t>Горло И</t>
  </si>
  <si>
    <t>Хакимова К</t>
  </si>
  <si>
    <t>Матвиива Е</t>
  </si>
  <si>
    <t>Мамаева У</t>
  </si>
  <si>
    <t>Дормидонтова О</t>
  </si>
  <si>
    <t>Егорова А</t>
  </si>
  <si>
    <t>Черных Л</t>
  </si>
  <si>
    <t>Штайгер О</t>
  </si>
  <si>
    <t>Кобер М</t>
  </si>
  <si>
    <t>Гуляева О</t>
  </si>
  <si>
    <t>Кузнецова К</t>
  </si>
  <si>
    <t>Иванковская А</t>
  </si>
  <si>
    <t>Топычканова И</t>
  </si>
  <si>
    <t>Пшичкина Н</t>
  </si>
  <si>
    <t xml:space="preserve">21-16 21-11  </t>
  </si>
  <si>
    <t xml:space="preserve">Bye 3 </t>
  </si>
  <si>
    <t xml:space="preserve">21-17 21-7  </t>
  </si>
  <si>
    <t xml:space="preserve">Bye 7 </t>
  </si>
  <si>
    <t xml:space="preserve">Bye 8 </t>
  </si>
  <si>
    <t xml:space="preserve">Bye 4 </t>
  </si>
  <si>
    <t xml:space="preserve">16-21 21-14 21-13  </t>
  </si>
  <si>
    <t xml:space="preserve">18-21 21-16 21-16  </t>
  </si>
  <si>
    <t xml:space="preserve">14-21 21-18 21-13  </t>
  </si>
  <si>
    <t xml:space="preserve">21-12 21-15  </t>
  </si>
  <si>
    <t xml:space="preserve">СПГ </t>
  </si>
  <si>
    <t xml:space="preserve">ПМК </t>
  </si>
  <si>
    <t xml:space="preserve">21-19 21-15  </t>
  </si>
  <si>
    <t xml:space="preserve">21-14 21-15  </t>
  </si>
  <si>
    <t xml:space="preserve">Position 13-14 </t>
  </si>
  <si>
    <t xml:space="preserve">21-13 21-10  </t>
  </si>
  <si>
    <t>Женский одиночный разряд, игры за места</t>
  </si>
  <si>
    <t>(5)</t>
  </si>
  <si>
    <t>(7)</t>
  </si>
  <si>
    <t>(11)</t>
  </si>
  <si>
    <t>(13)</t>
  </si>
  <si>
    <t>(17)</t>
  </si>
  <si>
    <t xml:space="preserve">Position 11-16 </t>
  </si>
  <si>
    <t>Position 15-16</t>
  </si>
  <si>
    <t xml:space="preserve">20-22 21-16                  21-17  </t>
  </si>
  <si>
    <t xml:space="preserve">23-21 19-21 21-18  </t>
  </si>
  <si>
    <t xml:space="preserve">21-12 21-9  </t>
  </si>
  <si>
    <t xml:space="preserve">21-6 21-9  </t>
  </si>
  <si>
    <t xml:space="preserve">21-17 21-9  </t>
  </si>
  <si>
    <t xml:space="preserve">21-8 21-11  </t>
  </si>
  <si>
    <t xml:space="preserve">21-15 21-11  </t>
  </si>
  <si>
    <t xml:space="preserve">21-14 21-16  </t>
  </si>
  <si>
    <t xml:space="preserve">21-13 21-12  </t>
  </si>
  <si>
    <t xml:space="preserve">21-12 21-8  </t>
  </si>
  <si>
    <t xml:space="preserve">16-21 21-14 21-17  </t>
  </si>
  <si>
    <t>Смешанный парный разряд</t>
  </si>
  <si>
    <t>ЧЕМПИОНАТ РОССИИ, МУЖЧИНЫ, ЖЕНЩИНЫ.</t>
  </si>
  <si>
    <t>Бадминтон.    Спорт глухих.</t>
  </si>
  <si>
    <t xml:space="preserve">21-13 18-21 21-15   </t>
  </si>
  <si>
    <t xml:space="preserve">21-13 21-16   </t>
  </si>
  <si>
    <t xml:space="preserve">21-19 19-21 21-13   </t>
  </si>
  <si>
    <t xml:space="preserve">21-15 21-11   </t>
  </si>
  <si>
    <t xml:space="preserve">w.o.  </t>
  </si>
  <si>
    <t xml:space="preserve">21-15 21-10   </t>
  </si>
  <si>
    <t xml:space="preserve">19-21 21-12 21-18   </t>
  </si>
  <si>
    <t xml:space="preserve">18-21 21-7 21-11   </t>
  </si>
  <si>
    <t xml:space="preserve">23-21 16-21 21-16   </t>
  </si>
  <si>
    <t xml:space="preserve">21-17 23-21   </t>
  </si>
  <si>
    <t>9 - 16</t>
  </si>
  <si>
    <t>MD-Main Draw</t>
  </si>
  <si>
    <t xml:space="preserve">21-7 21-16  </t>
  </si>
  <si>
    <t xml:space="preserve">21-9 19-21 21-17  </t>
  </si>
  <si>
    <t xml:space="preserve">21-11 21-13  </t>
  </si>
  <si>
    <t xml:space="preserve">21-16 21-13  </t>
  </si>
  <si>
    <t xml:space="preserve">21-6 21-12  </t>
  </si>
  <si>
    <t>MD - Position 5-16</t>
  </si>
  <si>
    <t xml:space="preserve">21-18 20-22 21-15  </t>
  </si>
  <si>
    <t xml:space="preserve">21-17 18-21 21-18  </t>
  </si>
  <si>
    <t xml:space="preserve">21-13 21-11  </t>
  </si>
  <si>
    <t xml:space="preserve">15-21 21-16 21-11  </t>
  </si>
  <si>
    <t>Мужской парный разряд</t>
  </si>
  <si>
    <t>Position 9-10</t>
  </si>
  <si>
    <t>г. Санкт-Петербург</t>
  </si>
  <si>
    <t xml:space="preserve">21-11 21-6  </t>
  </si>
  <si>
    <t xml:space="preserve">21-17 21-15  </t>
  </si>
  <si>
    <t xml:space="preserve">21-19 21-17  </t>
  </si>
  <si>
    <t xml:space="preserve">21-8 21-7  </t>
  </si>
  <si>
    <t xml:space="preserve">21-16 15-21 21-15  </t>
  </si>
  <si>
    <t xml:space="preserve">21-18 21-15  </t>
  </si>
  <si>
    <t xml:space="preserve">21-16 21-19  </t>
  </si>
  <si>
    <t xml:space="preserve">23-21 21-15  </t>
  </si>
  <si>
    <t xml:space="preserve">Топычканова И </t>
  </si>
  <si>
    <t>Карпова А</t>
  </si>
  <si>
    <t>Женский парный разряд</t>
  </si>
  <si>
    <t>21-15 21-14</t>
  </si>
  <si>
    <t>21-17 21-14</t>
  </si>
  <si>
    <t xml:space="preserve"> Гуломзода Ш</t>
  </si>
  <si>
    <t>21-16 21-16</t>
  </si>
  <si>
    <t>21-9 19-21 21-7</t>
  </si>
  <si>
    <t>Карпова Алена</t>
  </si>
  <si>
    <t>21-12 22-20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</si>
</sst>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[$-419]General"/>
    <numFmt numFmtId="165" formatCode="&quot; &quot;#,##0.00&quot; ₽ &quot;;&quot;-&quot;#,##0.00&quot; ₽ &quot;;&quot; -&quot;#&quot; ₽ &quot;;@&quot; &quot;"/>
    <numFmt numFmtId="166" formatCode="#,##0.00&quot; &quot;[$руб.-419];[Red]&quot;-&quot;#,##0.00&quot; &quot;[$руб.-419]"/>
    <numFmt numFmtId="167" formatCode="0.0"/>
  </numFmts>
  <fonts count="129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Arial Cyr"/>
      <family val="0"/>
    </font>
    <font>
      <sz val="12"/>
      <color indexed="8"/>
      <name val="Arial"/>
      <family val="2"/>
    </font>
    <font>
      <i/>
      <sz val="12"/>
      <color indexed="8"/>
      <name val="Arial Cyr"/>
      <family val="0"/>
    </font>
    <font>
      <sz val="14"/>
      <color indexed="8"/>
      <name val="Arial"/>
      <family val="2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b/>
      <i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2"/>
      <color indexed="8"/>
      <name val="Arial Cyr"/>
      <family val="0"/>
    </font>
    <font>
      <b/>
      <sz val="10"/>
      <color indexed="8"/>
      <name val="Verdana"/>
      <family val="2"/>
    </font>
    <font>
      <b/>
      <i/>
      <sz val="10"/>
      <color indexed="8"/>
      <name val="Arial Cyr"/>
      <family val="0"/>
    </font>
    <font>
      <sz val="20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6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4600A5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6411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DD0806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0"/>
      <color rgb="FF00000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Calibri"/>
      <family val="2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3"/>
      <color rgb="FF000000"/>
      <name val="Times New Roman"/>
      <family val="1"/>
    </font>
    <font>
      <sz val="13"/>
      <color rgb="FF000000"/>
      <name val="Arial Cyr"/>
      <family val="0"/>
    </font>
    <font>
      <sz val="12"/>
      <color rgb="FF000000"/>
      <name val="Arial"/>
      <family val="2"/>
    </font>
    <font>
      <i/>
      <sz val="12"/>
      <color rgb="FF000000"/>
      <name val="Arial Cyr"/>
      <family val="0"/>
    </font>
    <font>
      <sz val="14"/>
      <color rgb="FF000000"/>
      <name val="Arial"/>
      <family val="2"/>
    </font>
    <font>
      <sz val="14"/>
      <color rgb="FF000000"/>
      <name val="Arial Cyr"/>
      <family val="0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3"/>
      <color rgb="FF000000"/>
      <name val="Calibri"/>
      <family val="2"/>
    </font>
    <font>
      <b/>
      <i/>
      <sz val="13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Calibri"/>
      <family val="2"/>
    </font>
    <font>
      <b/>
      <sz val="13"/>
      <color rgb="FF000000"/>
      <name val="Times New Roman"/>
      <family val="1"/>
    </font>
    <font>
      <b/>
      <sz val="12"/>
      <color rgb="FF000000"/>
      <name val="Arial Cyr"/>
      <family val="0"/>
    </font>
    <font>
      <b/>
      <sz val="10"/>
      <color rgb="FF000000"/>
      <name val="Verdana"/>
      <family val="2"/>
    </font>
    <font>
      <b/>
      <i/>
      <sz val="10"/>
      <color rgb="FF000000"/>
      <name val="Arial Cyr"/>
      <family val="0"/>
    </font>
    <font>
      <b/>
      <sz val="14"/>
      <color rgb="FF000000"/>
      <name val="Times New Roman"/>
      <family val="1"/>
    </font>
    <font>
      <sz val="20"/>
      <color rgb="FF000000"/>
      <name val="Times New Roman"/>
      <family val="1"/>
    </font>
    <font>
      <b/>
      <sz val="12"/>
      <color rgb="FF000000"/>
      <name val="Calibri"/>
      <family val="2"/>
    </font>
    <font>
      <i/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6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2BD9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4EE25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EA746"/>
        <bgColor indexed="64"/>
      </patternFill>
    </fill>
    <fill>
      <patternFill patternType="solid">
        <fgColor rgb="FF1FB71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865357"/>
        <bgColor indexed="64"/>
      </patternFill>
    </fill>
    <fill>
      <patternFill patternType="solid">
        <fgColor rgb="FF6711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DD080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58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865357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/>
      <top/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/>
      <bottom/>
    </border>
    <border>
      <left style="thin"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/>
      <top/>
      <bottom/>
    </border>
    <border>
      <left/>
      <right style="thin">
        <color rgb="FF000000"/>
      </right>
      <top style="thin"/>
      <bottom/>
    </border>
    <border>
      <left/>
      <right style="thin"/>
      <top style="thin"/>
      <bottom/>
    </border>
    <border>
      <left style="thin">
        <color rgb="FF000000"/>
      </left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>
        <color rgb="FF000000"/>
      </top>
      <bottom/>
    </border>
    <border>
      <left style="thin"/>
      <right style="thin"/>
      <top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Protection="0">
      <alignment/>
    </xf>
    <xf numFmtId="0" fontId="60" fillId="21" borderId="0" applyNumberFormat="0" applyBorder="0" applyProtection="0">
      <alignment/>
    </xf>
    <xf numFmtId="0" fontId="60" fillId="22" borderId="0" applyNumberFormat="0" applyBorder="0" applyProtection="0">
      <alignment/>
    </xf>
    <xf numFmtId="0" fontId="60" fillId="23" borderId="0" applyNumberFormat="0" applyBorder="0" applyProtection="0">
      <alignment/>
    </xf>
    <xf numFmtId="0" fontId="60" fillId="24" borderId="0" applyNumberFormat="0" applyBorder="0" applyProtection="0">
      <alignment/>
    </xf>
    <xf numFmtId="0" fontId="60" fillId="25" borderId="0" applyNumberFormat="0" applyBorder="0" applyProtection="0">
      <alignment/>
    </xf>
    <xf numFmtId="0" fontId="60" fillId="26" borderId="0" applyNumberFormat="0" applyBorder="0" applyProtection="0">
      <alignment/>
    </xf>
    <xf numFmtId="0" fontId="60" fillId="27" borderId="0" applyNumberFormat="0" applyBorder="0" applyProtection="0">
      <alignment/>
    </xf>
    <xf numFmtId="0" fontId="60" fillId="28" borderId="0" applyNumberFormat="0" applyBorder="0" applyProtection="0">
      <alignment/>
    </xf>
    <xf numFmtId="0" fontId="60" fillId="23" borderId="0" applyNumberFormat="0" applyBorder="0" applyProtection="0">
      <alignment/>
    </xf>
    <xf numFmtId="0" fontId="60" fillId="26" borderId="0" applyNumberFormat="0" applyBorder="0" applyProtection="0">
      <alignment/>
    </xf>
    <xf numFmtId="0" fontId="60" fillId="29" borderId="0" applyNumberFormat="0" applyBorder="0" applyProtection="0">
      <alignment/>
    </xf>
    <xf numFmtId="0" fontId="61" fillId="30" borderId="0" applyNumberFormat="0" applyBorder="0" applyProtection="0">
      <alignment/>
    </xf>
    <xf numFmtId="0" fontId="61" fillId="27" borderId="0" applyNumberFormat="0" applyBorder="0" applyProtection="0">
      <alignment/>
    </xf>
    <xf numFmtId="0" fontId="61" fillId="28" borderId="0" applyNumberFormat="0" applyBorder="0" applyProtection="0">
      <alignment/>
    </xf>
    <xf numFmtId="0" fontId="61" fillId="31" borderId="0" applyNumberFormat="0" applyBorder="0" applyProtection="0">
      <alignment/>
    </xf>
    <xf numFmtId="0" fontId="61" fillId="32" borderId="0" applyNumberFormat="0" applyBorder="0" applyProtection="0">
      <alignment/>
    </xf>
    <xf numFmtId="0" fontId="61" fillId="33" borderId="0" applyNumberFormat="0" applyBorder="0" applyProtection="0">
      <alignment/>
    </xf>
    <xf numFmtId="0" fontId="61" fillId="34" borderId="0" applyNumberFormat="0" applyBorder="0" applyProtection="0">
      <alignment/>
    </xf>
    <xf numFmtId="0" fontId="61" fillId="35" borderId="0" applyNumberFormat="0" applyBorder="0" applyProtection="0">
      <alignment/>
    </xf>
    <xf numFmtId="0" fontId="61" fillId="36" borderId="0" applyNumberFormat="0" applyBorder="0" applyProtection="0">
      <alignment/>
    </xf>
    <xf numFmtId="0" fontId="61" fillId="31" borderId="0" applyNumberFormat="0" applyBorder="0" applyProtection="0">
      <alignment/>
    </xf>
    <xf numFmtId="0" fontId="61" fillId="32" borderId="0" applyNumberFormat="0" applyBorder="0" applyProtection="0">
      <alignment/>
    </xf>
    <xf numFmtId="0" fontId="61" fillId="37" borderId="0" applyNumberFormat="0" applyBorder="0" applyProtection="0">
      <alignment/>
    </xf>
    <xf numFmtId="0" fontId="62" fillId="21" borderId="0" applyNumberFormat="0" applyBorder="0" applyProtection="0">
      <alignment/>
    </xf>
    <xf numFmtId="0" fontId="63" fillId="38" borderId="1" applyNumberFormat="0" applyProtection="0">
      <alignment/>
    </xf>
    <xf numFmtId="0" fontId="64" fillId="39" borderId="2" applyNumberFormat="0" applyProtection="0">
      <alignment/>
    </xf>
    <xf numFmtId="165" fontId="0" fillId="0" borderId="0" applyFont="0" applyBorder="0" applyProtection="0">
      <alignment/>
    </xf>
    <xf numFmtId="0" fontId="65" fillId="0" borderId="0" applyNumberFormat="0" applyBorder="0" applyProtection="0">
      <alignment/>
    </xf>
    <xf numFmtId="0" fontId="66" fillId="22" borderId="0" applyNumberFormat="0" applyBorder="0" applyProtection="0">
      <alignment/>
    </xf>
    <xf numFmtId="0" fontId="67" fillId="0" borderId="3" applyNumberFormat="0" applyProtection="0">
      <alignment/>
    </xf>
    <xf numFmtId="0" fontId="68" fillId="0" borderId="4" applyNumberFormat="0" applyProtection="0">
      <alignment/>
    </xf>
    <xf numFmtId="0" fontId="69" fillId="0" borderId="5" applyNumberFormat="0" applyProtection="0">
      <alignment/>
    </xf>
    <xf numFmtId="0" fontId="69" fillId="0" borderId="0" applyNumberFormat="0" applyBorder="0" applyProtection="0">
      <alignment/>
    </xf>
    <xf numFmtId="0" fontId="70" fillId="25" borderId="1" applyNumberFormat="0" applyProtection="0">
      <alignment/>
    </xf>
    <xf numFmtId="0" fontId="71" fillId="0" borderId="6" applyNumberFormat="0" applyProtection="0">
      <alignment/>
    </xf>
    <xf numFmtId="0" fontId="72" fillId="40" borderId="0" applyNumberFormat="0" applyBorder="0" applyProtection="0">
      <alignment/>
    </xf>
    <xf numFmtId="0" fontId="0" fillId="41" borderId="7" applyNumberFormat="0" applyFont="0" applyProtection="0">
      <alignment/>
    </xf>
    <xf numFmtId="0" fontId="73" fillId="38" borderId="8" applyNumberFormat="0" applyProtection="0">
      <alignment/>
    </xf>
    <xf numFmtId="0" fontId="74" fillId="0" borderId="0" applyNumberFormat="0" applyBorder="0" applyProtection="0">
      <alignment/>
    </xf>
    <xf numFmtId="0" fontId="75" fillId="0" borderId="9" applyNumberFormat="0" applyProtection="0">
      <alignment/>
    </xf>
    <xf numFmtId="0" fontId="76" fillId="0" borderId="0" applyNumberFormat="0" applyBorder="0" applyProtection="0">
      <alignment/>
    </xf>
    <xf numFmtId="0" fontId="77" fillId="0" borderId="0" applyNumberFormat="0" applyBorder="0" applyProtection="0">
      <alignment horizontal="center"/>
    </xf>
    <xf numFmtId="0" fontId="77" fillId="0" borderId="0" applyNumberFormat="0" applyBorder="0" applyProtection="0">
      <alignment horizontal="center" textRotation="90"/>
    </xf>
    <xf numFmtId="0" fontId="59" fillId="0" borderId="0">
      <alignment/>
      <protection/>
    </xf>
    <xf numFmtId="0" fontId="78" fillId="0" borderId="0" applyNumberFormat="0" applyBorder="0" applyProtection="0">
      <alignment/>
    </xf>
    <xf numFmtId="166" fontId="78" fillId="0" borderId="0" applyBorder="0" applyProtection="0">
      <alignment/>
    </xf>
    <xf numFmtId="0" fontId="79" fillId="42" borderId="0" applyNumberFormat="0" applyBorder="0" applyAlignment="0" applyProtection="0"/>
    <xf numFmtId="0" fontId="79" fillId="43" borderId="0" applyNumberFormat="0" applyBorder="0" applyAlignment="0" applyProtection="0"/>
    <xf numFmtId="0" fontId="79" fillId="44" borderId="0" applyNumberFormat="0" applyBorder="0" applyAlignment="0" applyProtection="0"/>
    <xf numFmtId="0" fontId="79" fillId="45" borderId="0" applyNumberFormat="0" applyBorder="0" applyAlignment="0" applyProtection="0"/>
    <xf numFmtId="0" fontId="79" fillId="46" borderId="0" applyNumberFormat="0" applyBorder="0" applyAlignment="0" applyProtection="0"/>
    <xf numFmtId="0" fontId="79" fillId="47" borderId="0" applyNumberFormat="0" applyBorder="0" applyAlignment="0" applyProtection="0"/>
    <xf numFmtId="0" fontId="80" fillId="48" borderId="10" applyNumberFormat="0" applyAlignment="0" applyProtection="0"/>
    <xf numFmtId="0" fontId="81" fillId="49" borderId="11" applyNumberFormat="0" applyAlignment="0" applyProtection="0"/>
    <xf numFmtId="0" fontId="82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12" applyNumberFormat="0" applyFill="0" applyAlignment="0" applyProtection="0"/>
    <xf numFmtId="0" fontId="84" fillId="0" borderId="13" applyNumberFormat="0" applyFill="0" applyAlignment="0" applyProtection="0"/>
    <xf numFmtId="0" fontId="85" fillId="0" borderId="14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15" applyNumberFormat="0" applyFill="0" applyAlignment="0" applyProtection="0"/>
    <xf numFmtId="0" fontId="87" fillId="50" borderId="16" applyNumberFormat="0" applyAlignment="0" applyProtection="0"/>
    <xf numFmtId="0" fontId="88" fillId="0" borderId="0" applyNumberFormat="0" applyFill="0" applyBorder="0" applyAlignment="0" applyProtection="0"/>
    <xf numFmtId="0" fontId="89" fillId="51" borderId="0" applyNumberFormat="0" applyBorder="0" applyAlignment="0" applyProtection="0"/>
    <xf numFmtId="164" fontId="90" fillId="0" borderId="0" applyBorder="0" applyProtection="0">
      <alignment/>
    </xf>
    <xf numFmtId="164" fontId="60" fillId="0" borderId="0" applyBorder="0" applyProtection="0">
      <alignment/>
    </xf>
    <xf numFmtId="164" fontId="90" fillId="0" borderId="0" applyBorder="0" applyProtection="0">
      <alignment/>
    </xf>
    <xf numFmtId="164" fontId="90" fillId="0" borderId="0" applyBorder="0" applyProtection="0">
      <alignment/>
    </xf>
    <xf numFmtId="164" fontId="60" fillId="0" borderId="0" applyBorder="0" applyProtection="0">
      <alignment/>
    </xf>
    <xf numFmtId="164" fontId="60" fillId="0" borderId="0" applyBorder="0" applyProtection="0">
      <alignment/>
    </xf>
    <xf numFmtId="164" fontId="60" fillId="0" borderId="0" applyBorder="0" applyProtection="0">
      <alignment/>
    </xf>
    <xf numFmtId="164" fontId="90" fillId="0" borderId="0" applyBorder="0" applyProtection="0">
      <alignment/>
    </xf>
    <xf numFmtId="0" fontId="1" fillId="0" borderId="0">
      <alignment/>
      <protection/>
    </xf>
    <xf numFmtId="0" fontId="59" fillId="0" borderId="0">
      <alignment/>
      <protection/>
    </xf>
    <xf numFmtId="0" fontId="52" fillId="0" borderId="0">
      <alignment/>
      <protection/>
    </xf>
    <xf numFmtId="0" fontId="91" fillId="52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93" fillId="0" borderId="18" applyNumberFormat="0" applyFill="0" applyAlignment="0" applyProtection="0"/>
    <xf numFmtId="0" fontId="9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5" fillId="54" borderId="0" applyNumberFormat="0" applyBorder="0" applyAlignment="0" applyProtection="0"/>
  </cellStyleXfs>
  <cellXfs count="368">
    <xf numFmtId="0" fontId="0" fillId="0" borderId="0" xfId="0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99" fillId="0" borderId="0" xfId="0" applyFont="1" applyAlignment="1">
      <alignment/>
    </xf>
    <xf numFmtId="0" fontId="96" fillId="0" borderId="0" xfId="0" applyFont="1" applyAlignment="1">
      <alignment horizontal="center"/>
    </xf>
    <xf numFmtId="164" fontId="90" fillId="0" borderId="0" xfId="99" applyFont="1" applyFill="1" applyAlignment="1" applyProtection="1">
      <alignment horizontal="center"/>
      <protection/>
    </xf>
    <xf numFmtId="164" fontId="90" fillId="0" borderId="0" xfId="99" applyFont="1" applyFill="1" applyAlignment="1" applyProtection="1">
      <alignment/>
      <protection/>
    </xf>
    <xf numFmtId="164" fontId="99" fillId="0" borderId="0" xfId="105" applyFont="1" applyFill="1" applyAlignment="1" applyProtection="1">
      <alignment horizontal="center"/>
      <protection/>
    </xf>
    <xf numFmtId="164" fontId="90" fillId="0" borderId="0" xfId="99" applyFont="1" applyFill="1" applyAlignment="1" applyProtection="1">
      <alignment vertical="center"/>
      <protection/>
    </xf>
    <xf numFmtId="49" fontId="100" fillId="55" borderId="19" xfId="99" applyNumberFormat="1" applyFont="1" applyFill="1" applyBorder="1" applyAlignment="1" applyProtection="1">
      <alignment horizontal="center" vertical="center" wrapText="1"/>
      <protection/>
    </xf>
    <xf numFmtId="164" fontId="100" fillId="55" borderId="19" xfId="99" applyFont="1" applyFill="1" applyBorder="1" applyAlignment="1" applyProtection="1">
      <alignment horizontal="center" vertical="center"/>
      <protection/>
    </xf>
    <xf numFmtId="164" fontId="100" fillId="55" borderId="19" xfId="99" applyFont="1" applyFill="1" applyBorder="1" applyAlignment="1" applyProtection="1">
      <alignment horizontal="center"/>
      <protection/>
    </xf>
    <xf numFmtId="49" fontId="100" fillId="0" borderId="0" xfId="99" applyNumberFormat="1" applyFont="1" applyFill="1" applyAlignment="1" applyProtection="1">
      <alignment horizontal="right" vertical="center" wrapText="1"/>
      <protection/>
    </xf>
    <xf numFmtId="164" fontId="100" fillId="0" borderId="0" xfId="99" applyFont="1" applyFill="1" applyAlignment="1" applyProtection="1">
      <alignment horizontal="left" vertical="center"/>
      <protection/>
    </xf>
    <xf numFmtId="164" fontId="101" fillId="0" borderId="0" xfId="99" applyFont="1" applyFill="1" applyAlignment="1" applyProtection="1">
      <alignment horizontal="center"/>
      <protection/>
    </xf>
    <xf numFmtId="164" fontId="102" fillId="0" borderId="0" xfId="99" applyFont="1" applyFill="1" applyAlignment="1" applyProtection="1">
      <alignment/>
      <protection/>
    </xf>
    <xf numFmtId="164" fontId="102" fillId="0" borderId="0" xfId="99" applyFont="1" applyFill="1" applyAlignment="1" applyProtection="1">
      <alignment horizontal="center"/>
      <protection/>
    </xf>
    <xf numFmtId="164" fontId="103" fillId="0" borderId="0" xfId="99" applyFont="1" applyFill="1" applyAlignment="1" applyProtection="1">
      <alignment/>
      <protection/>
    </xf>
    <xf numFmtId="164" fontId="104" fillId="0" borderId="0" xfId="99" applyFont="1" applyFill="1" applyAlignment="1" applyProtection="1">
      <alignment horizontal="left"/>
      <protection/>
    </xf>
    <xf numFmtId="164" fontId="105" fillId="0" borderId="0" xfId="99" applyFont="1" applyFill="1" applyAlignment="1" applyProtection="1">
      <alignment/>
      <protection/>
    </xf>
    <xf numFmtId="164" fontId="98" fillId="0" borderId="19" xfId="99" applyFont="1" applyFill="1" applyBorder="1" applyAlignment="1" applyProtection="1">
      <alignment horizontal="center"/>
      <protection/>
    </xf>
    <xf numFmtId="164" fontId="98" fillId="0" borderId="19" xfId="99" applyFont="1" applyFill="1" applyBorder="1" applyAlignment="1" applyProtection="1">
      <alignment horizontal="center" wrapText="1"/>
      <protection/>
    </xf>
    <xf numFmtId="164" fontId="98" fillId="0" borderId="19" xfId="99" applyFont="1" applyFill="1" applyBorder="1" applyAlignment="1" applyProtection="1">
      <alignment horizontal="left"/>
      <protection/>
    </xf>
    <xf numFmtId="164" fontId="98" fillId="0" borderId="19" xfId="99" applyFont="1" applyFill="1" applyBorder="1" applyAlignment="1" applyProtection="1">
      <alignment horizontal="center" vertical="center"/>
      <protection/>
    </xf>
    <xf numFmtId="164" fontId="98" fillId="0" borderId="19" xfId="99" applyFont="1" applyFill="1" applyBorder="1" applyAlignment="1" applyProtection="1">
      <alignment horizontal="center" vertical="center" wrapText="1"/>
      <protection/>
    </xf>
    <xf numFmtId="164" fontId="98" fillId="0" borderId="0" xfId="99" applyFont="1" applyFill="1" applyAlignment="1" applyProtection="1">
      <alignment horizontal="left" vertical="center"/>
      <protection/>
    </xf>
    <xf numFmtId="164" fontId="98" fillId="0" borderId="0" xfId="99" applyFont="1" applyFill="1" applyAlignment="1" applyProtection="1">
      <alignment horizontal="left" vertical="center" wrapText="1"/>
      <protection/>
    </xf>
    <xf numFmtId="164" fontId="105" fillId="0" borderId="0" xfId="99" applyFont="1" applyFill="1" applyAlignment="1" applyProtection="1">
      <alignment horizontal="center" vertical="center"/>
      <protection/>
    </xf>
    <xf numFmtId="49" fontId="105" fillId="0" borderId="0" xfId="99" applyNumberFormat="1" applyFont="1" applyFill="1" applyAlignment="1" applyProtection="1">
      <alignment wrapText="1"/>
      <protection/>
    </xf>
    <xf numFmtId="49" fontId="105" fillId="0" borderId="0" xfId="99" applyNumberFormat="1" applyFont="1" applyFill="1" applyAlignment="1" applyProtection="1">
      <alignment horizontal="center" wrapText="1"/>
      <protection/>
    </xf>
    <xf numFmtId="164" fontId="98" fillId="0" borderId="19" xfId="99" applyFont="1" applyFill="1" applyBorder="1" applyAlignment="1" applyProtection="1">
      <alignment vertical="center" wrapText="1"/>
      <protection/>
    </xf>
    <xf numFmtId="164" fontId="98" fillId="0" borderId="19" xfId="99" applyFont="1" applyFill="1" applyBorder="1" applyAlignment="1" applyProtection="1">
      <alignment horizontal="left" wrapText="1"/>
      <protection/>
    </xf>
    <xf numFmtId="164" fontId="98" fillId="0" borderId="0" xfId="99" applyFont="1" applyFill="1" applyAlignment="1" applyProtection="1">
      <alignment horizontal="center" vertical="center" wrapText="1"/>
      <protection/>
    </xf>
    <xf numFmtId="164" fontId="98" fillId="0" borderId="20" xfId="99" applyFont="1" applyFill="1" applyBorder="1" applyAlignment="1" applyProtection="1">
      <alignment horizontal="center"/>
      <protection/>
    </xf>
    <xf numFmtId="164" fontId="98" fillId="0" borderId="20" xfId="99" applyFont="1" applyFill="1" applyBorder="1" applyAlignment="1" applyProtection="1">
      <alignment horizontal="center" vertical="center" wrapText="1"/>
      <protection/>
    </xf>
    <xf numFmtId="164" fontId="98" fillId="0" borderId="0" xfId="99" applyFont="1" applyFill="1" applyAlignment="1" applyProtection="1">
      <alignment horizontal="center" vertical="center"/>
      <protection/>
    </xf>
    <xf numFmtId="164" fontId="105" fillId="0" borderId="0" xfId="99" applyFont="1" applyFill="1" applyAlignment="1" applyProtection="1">
      <alignment horizontal="center"/>
      <protection/>
    </xf>
    <xf numFmtId="164" fontId="98" fillId="0" borderId="20" xfId="99" applyFont="1" applyFill="1" applyBorder="1" applyAlignment="1" applyProtection="1">
      <alignment horizontal="center" vertical="center"/>
      <protection/>
    </xf>
    <xf numFmtId="164" fontId="105" fillId="0" borderId="0" xfId="99" applyFont="1" applyFill="1" applyAlignment="1" applyProtection="1">
      <alignment horizontal="left"/>
      <protection/>
    </xf>
    <xf numFmtId="164" fontId="106" fillId="0" borderId="0" xfId="99" applyFont="1" applyFill="1" applyAlignment="1" applyProtection="1">
      <alignment horizontal="center"/>
      <protection/>
    </xf>
    <xf numFmtId="164" fontId="101" fillId="0" borderId="0" xfId="99" applyFont="1" applyFill="1" applyAlignment="1" applyProtection="1">
      <alignment/>
      <protection/>
    </xf>
    <xf numFmtId="164" fontId="98" fillId="0" borderId="0" xfId="99" applyFont="1" applyFill="1" applyAlignment="1" applyProtection="1">
      <alignment/>
      <protection/>
    </xf>
    <xf numFmtId="164" fontId="90" fillId="0" borderId="0" xfId="99" applyFont="1" applyFill="1" applyAlignment="1" applyProtection="1">
      <alignment horizontal="center" vertical="center"/>
      <protection/>
    </xf>
    <xf numFmtId="164" fontId="107" fillId="0" borderId="0" xfId="99" applyFont="1" applyFill="1" applyAlignment="1" applyProtection="1">
      <alignment horizontal="right"/>
      <protection/>
    </xf>
    <xf numFmtId="164" fontId="107" fillId="0" borderId="21" xfId="99" applyFont="1" applyFill="1" applyBorder="1" applyAlignment="1" applyProtection="1">
      <alignment/>
      <protection/>
    </xf>
    <xf numFmtId="164" fontId="107" fillId="0" borderId="0" xfId="99" applyFont="1" applyFill="1" applyAlignment="1" applyProtection="1">
      <alignment horizontal="left"/>
      <protection/>
    </xf>
    <xf numFmtId="164" fontId="108" fillId="0" borderId="0" xfId="105" applyFont="1" applyFill="1" applyAlignment="1" applyProtection="1">
      <alignment/>
      <protection/>
    </xf>
    <xf numFmtId="164" fontId="109" fillId="0" borderId="0" xfId="105" applyFont="1" applyFill="1" applyAlignment="1" applyProtection="1">
      <alignment/>
      <protection/>
    </xf>
    <xf numFmtId="164" fontId="99" fillId="0" borderId="0" xfId="105" applyFont="1" applyFill="1" applyAlignment="1" applyProtection="1">
      <alignment/>
      <protection/>
    </xf>
    <xf numFmtId="164" fontId="101" fillId="0" borderId="0" xfId="105" applyFont="1" applyFill="1" applyAlignment="1" applyProtection="1">
      <alignment horizontal="center"/>
      <protection/>
    </xf>
    <xf numFmtId="164" fontId="98" fillId="0" borderId="0" xfId="105" applyFont="1" applyFill="1" applyAlignment="1" applyProtection="1">
      <alignment/>
      <protection/>
    </xf>
    <xf numFmtId="164" fontId="101" fillId="0" borderId="0" xfId="105" applyFont="1" applyFill="1" applyAlignment="1" applyProtection="1">
      <alignment horizontal="left"/>
      <protection/>
    </xf>
    <xf numFmtId="164" fontId="100" fillId="0" borderId="0" xfId="105" applyFont="1" applyFill="1" applyAlignment="1" applyProtection="1">
      <alignment/>
      <protection/>
    </xf>
    <xf numFmtId="164" fontId="110" fillId="0" borderId="0" xfId="105" applyFont="1" applyFill="1" applyAlignment="1" applyProtection="1">
      <alignment/>
      <protection/>
    </xf>
    <xf numFmtId="164" fontId="108" fillId="0" borderId="0" xfId="105" applyFont="1" applyFill="1" applyAlignment="1" applyProtection="1">
      <alignment horizontal="center"/>
      <protection/>
    </xf>
    <xf numFmtId="164" fontId="99" fillId="0" borderId="0" xfId="105" applyFont="1" applyFill="1" applyAlignment="1" applyProtection="1">
      <alignment horizontal="center" vertical="center" wrapText="1"/>
      <protection/>
    </xf>
    <xf numFmtId="164" fontId="111" fillId="0" borderId="0" xfId="105" applyFont="1" applyFill="1" applyAlignment="1" applyProtection="1">
      <alignment horizontal="center"/>
      <protection/>
    </xf>
    <xf numFmtId="164" fontId="111" fillId="0" borderId="0" xfId="105" applyFont="1" applyFill="1" applyAlignment="1" applyProtection="1">
      <alignment horizontal="center" vertical="center" wrapText="1"/>
      <protection/>
    </xf>
    <xf numFmtId="164" fontId="111" fillId="0" borderId="0" xfId="105" applyFont="1" applyFill="1" applyAlignment="1" applyProtection="1">
      <alignment horizontal="center" vertical="center"/>
      <protection/>
    </xf>
    <xf numFmtId="164" fontId="111" fillId="0" borderId="0" xfId="105" applyFont="1" applyFill="1" applyAlignment="1" applyProtection="1">
      <alignment/>
      <protection/>
    </xf>
    <xf numFmtId="164" fontId="107" fillId="0" borderId="19" xfId="105" applyFont="1" applyFill="1" applyBorder="1" applyAlignment="1" applyProtection="1">
      <alignment horizontal="center"/>
      <protection/>
    </xf>
    <xf numFmtId="164" fontId="112" fillId="0" borderId="19" xfId="105" applyFont="1" applyFill="1" applyBorder="1" applyAlignment="1" applyProtection="1">
      <alignment horizontal="center"/>
      <protection/>
    </xf>
    <xf numFmtId="164" fontId="112" fillId="0" borderId="0" xfId="105" applyFont="1" applyFill="1" applyAlignment="1" applyProtection="1">
      <alignment horizontal="center" vertical="center"/>
      <protection/>
    </xf>
    <xf numFmtId="164" fontId="112" fillId="0" borderId="0" xfId="105" applyFont="1" applyFill="1" applyAlignment="1" applyProtection="1">
      <alignment horizontal="center" vertical="center" wrapText="1"/>
      <protection/>
    </xf>
    <xf numFmtId="164" fontId="112" fillId="0" borderId="0" xfId="105" applyFont="1" applyFill="1" applyAlignment="1" applyProtection="1">
      <alignment horizontal="center"/>
      <protection/>
    </xf>
    <xf numFmtId="164" fontId="112" fillId="0" borderId="0" xfId="105" applyFont="1" applyFill="1" applyAlignment="1" applyProtection="1">
      <alignment/>
      <protection/>
    </xf>
    <xf numFmtId="164" fontId="112" fillId="0" borderId="19" xfId="105" applyFont="1" applyFill="1" applyBorder="1" applyAlignment="1" applyProtection="1">
      <alignment horizontal="left"/>
      <protection/>
    </xf>
    <xf numFmtId="49" fontId="112" fillId="0" borderId="19" xfId="105" applyNumberFormat="1" applyFont="1" applyFill="1" applyBorder="1" applyAlignment="1" applyProtection="1">
      <alignment horizontal="center"/>
      <protection/>
    </xf>
    <xf numFmtId="164" fontId="107" fillId="0" borderId="19" xfId="105" applyFont="1" applyFill="1" applyBorder="1" applyAlignment="1" applyProtection="1">
      <alignment horizontal="left"/>
      <protection/>
    </xf>
    <xf numFmtId="49" fontId="107" fillId="0" borderId="19" xfId="105" applyNumberFormat="1" applyFont="1" applyFill="1" applyBorder="1" applyAlignment="1" applyProtection="1">
      <alignment horizontal="center"/>
      <protection/>
    </xf>
    <xf numFmtId="164" fontId="108" fillId="0" borderId="0" xfId="105" applyFont="1" applyFill="1" applyAlignment="1" applyProtection="1">
      <alignment horizontal="center" vertical="center" wrapText="1"/>
      <protection/>
    </xf>
    <xf numFmtId="164" fontId="108" fillId="0" borderId="0" xfId="105" applyFont="1" applyFill="1" applyAlignment="1" applyProtection="1">
      <alignment horizontal="center" vertical="center"/>
      <protection/>
    </xf>
    <xf numFmtId="164" fontId="108" fillId="0" borderId="0" xfId="105" applyFont="1" applyFill="1" applyAlignment="1" applyProtection="1">
      <alignment horizontal="center" wrapText="1"/>
      <protection/>
    </xf>
    <xf numFmtId="164" fontId="113" fillId="0" borderId="0" xfId="105" applyFont="1" applyFill="1" applyAlignment="1" applyProtection="1">
      <alignment/>
      <protection/>
    </xf>
    <xf numFmtId="164" fontId="114" fillId="0" borderId="0" xfId="105" applyFont="1" applyFill="1" applyAlignment="1" applyProtection="1">
      <alignment/>
      <protection/>
    </xf>
    <xf numFmtId="164" fontId="114" fillId="0" borderId="22" xfId="105" applyFont="1" applyFill="1" applyBorder="1" applyAlignment="1" applyProtection="1">
      <alignment horizontal="center"/>
      <protection/>
    </xf>
    <xf numFmtId="164" fontId="114" fillId="0" borderId="19" xfId="105" applyFont="1" applyFill="1" applyBorder="1" applyAlignment="1" applyProtection="1">
      <alignment horizontal="center" vertical="center" wrapText="1"/>
      <protection/>
    </xf>
    <xf numFmtId="164" fontId="114" fillId="0" borderId="19" xfId="105" applyFont="1" applyFill="1" applyBorder="1" applyAlignment="1" applyProtection="1">
      <alignment horizontal="center"/>
      <protection/>
    </xf>
    <xf numFmtId="164" fontId="114" fillId="0" borderId="22" xfId="105" applyFont="1" applyFill="1" applyBorder="1" applyAlignment="1" applyProtection="1">
      <alignment horizontal="center" vertical="center"/>
      <protection/>
    </xf>
    <xf numFmtId="164" fontId="114" fillId="0" borderId="0" xfId="105" applyFont="1" applyFill="1" applyAlignment="1" applyProtection="1">
      <alignment horizontal="center"/>
      <protection/>
    </xf>
    <xf numFmtId="164" fontId="114" fillId="0" borderId="0" xfId="105" applyFont="1" applyFill="1" applyAlignment="1" applyProtection="1">
      <alignment horizontal="center" vertical="center" wrapText="1"/>
      <protection/>
    </xf>
    <xf numFmtId="164" fontId="114" fillId="0" borderId="0" xfId="105" applyFont="1" applyFill="1" applyAlignment="1" applyProtection="1">
      <alignment horizontal="center" vertical="center"/>
      <protection/>
    </xf>
    <xf numFmtId="164" fontId="114" fillId="0" borderId="23" xfId="105" applyFont="1" applyFill="1" applyBorder="1" applyAlignment="1" applyProtection="1">
      <alignment horizontal="left"/>
      <protection/>
    </xf>
    <xf numFmtId="164" fontId="114" fillId="0" borderId="24" xfId="105" applyFont="1" applyFill="1" applyBorder="1" applyAlignment="1" applyProtection="1">
      <alignment horizontal="left"/>
      <protection/>
    </xf>
    <xf numFmtId="164" fontId="114" fillId="0" borderId="25" xfId="105" applyFont="1" applyFill="1" applyBorder="1" applyAlignment="1" applyProtection="1">
      <alignment horizontal="left"/>
      <protection/>
    </xf>
    <xf numFmtId="164" fontId="114" fillId="0" borderId="26" xfId="105" applyFont="1" applyFill="1" applyBorder="1" applyAlignment="1" applyProtection="1">
      <alignment horizontal="left"/>
      <protection/>
    </xf>
    <xf numFmtId="164" fontId="114" fillId="0" borderId="19" xfId="105" applyFont="1" applyFill="1" applyBorder="1" applyAlignment="1" applyProtection="1">
      <alignment horizontal="center" vertical="center"/>
      <protection/>
    </xf>
    <xf numFmtId="164" fontId="114" fillId="0" borderId="23" xfId="105" applyFont="1" applyFill="1" applyBorder="1" applyAlignment="1" applyProtection="1">
      <alignment horizontal="left" vertical="center"/>
      <protection/>
    </xf>
    <xf numFmtId="164" fontId="114" fillId="0" borderId="24" xfId="105" applyFont="1" applyFill="1" applyBorder="1" applyAlignment="1" applyProtection="1">
      <alignment/>
      <protection/>
    </xf>
    <xf numFmtId="164" fontId="114" fillId="0" borderId="27" xfId="105" applyFont="1" applyFill="1" applyBorder="1" applyAlignment="1" applyProtection="1">
      <alignment horizontal="center"/>
      <protection/>
    </xf>
    <xf numFmtId="164" fontId="114" fillId="0" borderId="21" xfId="105" applyFont="1" applyFill="1" applyBorder="1" applyAlignment="1" applyProtection="1">
      <alignment horizontal="left"/>
      <protection/>
    </xf>
    <xf numFmtId="164" fontId="101" fillId="0" borderId="19" xfId="105" applyFont="1" applyFill="1" applyBorder="1" applyAlignment="1" applyProtection="1">
      <alignment horizontal="center"/>
      <protection/>
    </xf>
    <xf numFmtId="164" fontId="101" fillId="0" borderId="23" xfId="105" applyFont="1" applyFill="1" applyBorder="1" applyAlignment="1" applyProtection="1">
      <alignment horizontal="left"/>
      <protection/>
    </xf>
    <xf numFmtId="164" fontId="101" fillId="0" borderId="24" xfId="105" applyFont="1" applyFill="1" applyBorder="1" applyAlignment="1" applyProtection="1">
      <alignment/>
      <protection/>
    </xf>
    <xf numFmtId="49" fontId="101" fillId="0" borderId="0" xfId="105" applyNumberFormat="1" applyFont="1" applyFill="1" applyAlignment="1" applyProtection="1">
      <alignment horizontal="center"/>
      <protection/>
    </xf>
    <xf numFmtId="164" fontId="114" fillId="0" borderId="24" xfId="105" applyFont="1" applyFill="1" applyBorder="1" applyAlignment="1" applyProtection="1">
      <alignment vertical="center"/>
      <protection/>
    </xf>
    <xf numFmtId="164" fontId="101" fillId="0" borderId="23" xfId="105" applyFont="1" applyFill="1" applyBorder="1" applyAlignment="1" applyProtection="1">
      <alignment/>
      <protection/>
    </xf>
    <xf numFmtId="164" fontId="114" fillId="0" borderId="23" xfId="105" applyFont="1" applyFill="1" applyBorder="1" applyAlignment="1" applyProtection="1">
      <alignment/>
      <protection/>
    </xf>
    <xf numFmtId="164" fontId="114" fillId="0" borderId="23" xfId="105" applyFont="1" applyFill="1" applyBorder="1" applyAlignment="1" applyProtection="1">
      <alignment vertical="center"/>
      <protection/>
    </xf>
    <xf numFmtId="164" fontId="101" fillId="0" borderId="0" xfId="99" applyFont="1" applyFill="1" applyAlignment="1" applyProtection="1">
      <alignment horizontal="left" vertical="center"/>
      <protection/>
    </xf>
    <xf numFmtId="164" fontId="101" fillId="0" borderId="0" xfId="99" applyFont="1" applyFill="1" applyAlignment="1" applyProtection="1">
      <alignment horizontal="right"/>
      <protection/>
    </xf>
    <xf numFmtId="164" fontId="115" fillId="0" borderId="0" xfId="99" applyFont="1" applyFill="1" applyAlignment="1" applyProtection="1">
      <alignment/>
      <protection/>
    </xf>
    <xf numFmtId="49" fontId="116" fillId="0" borderId="19" xfId="99" applyNumberFormat="1" applyFont="1" applyFill="1" applyBorder="1" applyAlignment="1" applyProtection="1">
      <alignment horizontal="center" vertical="center" wrapText="1"/>
      <protection/>
    </xf>
    <xf numFmtId="164" fontId="107" fillId="0" borderId="19" xfId="99" applyFont="1" applyFill="1" applyBorder="1" applyAlignment="1" applyProtection="1">
      <alignment horizontal="left" vertical="center" wrapText="1"/>
      <protection/>
    </xf>
    <xf numFmtId="164" fontId="107" fillId="0" borderId="19" xfId="99" applyFont="1" applyFill="1" applyBorder="1" applyAlignment="1" applyProtection="1">
      <alignment horizontal="center" vertical="center" wrapText="1"/>
      <protection/>
    </xf>
    <xf numFmtId="164" fontId="102" fillId="0" borderId="0" xfId="99" applyFont="1" applyFill="1" applyAlignment="1" applyProtection="1">
      <alignment vertical="center"/>
      <protection/>
    </xf>
    <xf numFmtId="164" fontId="117" fillId="0" borderId="0" xfId="99" applyFont="1" applyFill="1" applyAlignment="1" applyProtection="1">
      <alignment vertical="center"/>
      <protection/>
    </xf>
    <xf numFmtId="164" fontId="115" fillId="0" borderId="0" xfId="99" applyFont="1" applyFill="1" applyAlignment="1" applyProtection="1">
      <alignment vertical="center"/>
      <protection/>
    </xf>
    <xf numFmtId="164" fontId="115" fillId="0" borderId="0" xfId="99" applyFont="1" applyFill="1" applyAlignment="1" applyProtection="1">
      <alignment vertical="center" wrapText="1"/>
      <protection/>
    </xf>
    <xf numFmtId="164" fontId="98" fillId="0" borderId="0" xfId="99" applyFont="1" applyFill="1" applyAlignment="1" applyProtection="1">
      <alignment horizontal="right" vertical="center"/>
      <protection/>
    </xf>
    <xf numFmtId="164" fontId="98" fillId="0" borderId="0" xfId="100" applyFont="1" applyFill="1" applyAlignment="1" applyProtection="1">
      <alignment/>
      <protection/>
    </xf>
    <xf numFmtId="164" fontId="98" fillId="0" borderId="19" xfId="100" applyFont="1" applyFill="1" applyBorder="1" applyAlignment="1" applyProtection="1">
      <alignment horizontal="center" vertical="center"/>
      <protection/>
    </xf>
    <xf numFmtId="164" fontId="98" fillId="0" borderId="19" xfId="100" applyFont="1" applyFill="1" applyBorder="1" applyAlignment="1" applyProtection="1">
      <alignment horizontal="center"/>
      <protection/>
    </xf>
    <xf numFmtId="164" fontId="98" fillId="0" borderId="24" xfId="100" applyFont="1" applyFill="1" applyBorder="1" applyAlignment="1" applyProtection="1">
      <alignment horizontal="center"/>
      <protection/>
    </xf>
    <xf numFmtId="164" fontId="98" fillId="0" borderId="20" xfId="100" applyFont="1" applyFill="1" applyBorder="1" applyAlignment="1" applyProtection="1">
      <alignment horizontal="center"/>
      <protection/>
    </xf>
    <xf numFmtId="164" fontId="114" fillId="0" borderId="24" xfId="100" applyFont="1" applyFill="1" applyBorder="1" applyAlignment="1" applyProtection="1">
      <alignment horizontal="left" vertical="center" wrapText="1"/>
      <protection/>
    </xf>
    <xf numFmtId="164" fontId="107" fillId="0" borderId="19" xfId="100" applyFont="1" applyFill="1" applyBorder="1" applyAlignment="1" applyProtection="1">
      <alignment horizontal="center" vertical="center"/>
      <protection/>
    </xf>
    <xf numFmtId="164" fontId="118" fillId="0" borderId="20" xfId="100" applyFont="1" applyFill="1" applyBorder="1" applyAlignment="1" applyProtection="1">
      <alignment horizontal="center" vertical="center"/>
      <protection/>
    </xf>
    <xf numFmtId="164" fontId="98" fillId="0" borderId="27" xfId="100" applyFont="1" applyFill="1" applyBorder="1" applyAlignment="1" applyProtection="1">
      <alignment horizontal="center" vertical="center"/>
      <protection/>
    </xf>
    <xf numFmtId="164" fontId="98" fillId="0" borderId="0" xfId="99" applyFont="1" applyFill="1" applyAlignment="1" applyProtection="1">
      <alignment horizontal="right"/>
      <protection/>
    </xf>
    <xf numFmtId="164" fontId="108" fillId="0" borderId="0" xfId="99" applyFont="1" applyFill="1" applyAlignment="1" applyProtection="1">
      <alignment horizontal="left" vertical="center"/>
      <protection/>
    </xf>
    <xf numFmtId="164" fontId="101" fillId="0" borderId="0" xfId="105" applyFont="1" applyFill="1" applyAlignment="1" applyProtection="1">
      <alignment vertical="center"/>
      <protection/>
    </xf>
    <xf numFmtId="164" fontId="100" fillId="55" borderId="0" xfId="99" applyFont="1" applyFill="1" applyBorder="1" applyAlignment="1" applyProtection="1">
      <alignment vertical="center" wrapText="1"/>
      <protection/>
    </xf>
    <xf numFmtId="49" fontId="100" fillId="0" borderId="28" xfId="99" applyNumberFormat="1" applyFont="1" applyFill="1" applyBorder="1" applyAlignment="1" applyProtection="1">
      <alignment horizontal="center" vertical="center" wrapText="1"/>
      <protection/>
    </xf>
    <xf numFmtId="164" fontId="90" fillId="0" borderId="0" xfId="9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49" fontId="100" fillId="55" borderId="20" xfId="99" applyNumberFormat="1" applyFont="1" applyFill="1" applyBorder="1" applyAlignment="1" applyProtection="1">
      <alignment horizontal="left" vertical="center" wrapText="1"/>
      <protection/>
    </xf>
    <xf numFmtId="164" fontId="100" fillId="55" borderId="20" xfId="99" applyFont="1" applyFill="1" applyBorder="1" applyAlignment="1" applyProtection="1">
      <alignment vertical="center" wrapText="1"/>
      <protection/>
    </xf>
    <xf numFmtId="164" fontId="107" fillId="0" borderId="0" xfId="99" applyFont="1" applyFill="1" applyAlignment="1" applyProtection="1">
      <alignment horizontal="right" vertical="center"/>
      <protection/>
    </xf>
    <xf numFmtId="0" fontId="96" fillId="0" borderId="0" xfId="0" applyFont="1" applyBorder="1" applyAlignment="1">
      <alignment/>
    </xf>
    <xf numFmtId="0" fontId="96" fillId="0" borderId="29" xfId="0" applyFont="1" applyBorder="1" applyAlignment="1">
      <alignment/>
    </xf>
    <xf numFmtId="0" fontId="96" fillId="0" borderId="30" xfId="0" applyFont="1" applyBorder="1" applyAlignment="1">
      <alignment/>
    </xf>
    <xf numFmtId="0" fontId="98" fillId="0" borderId="30" xfId="0" applyFont="1" applyBorder="1" applyAlignment="1">
      <alignment vertical="center"/>
    </xf>
    <xf numFmtId="0" fontId="98" fillId="0" borderId="30" xfId="0" applyFont="1" applyBorder="1" applyAlignment="1">
      <alignment/>
    </xf>
    <xf numFmtId="0" fontId="96" fillId="0" borderId="31" xfId="0" applyFont="1" applyBorder="1" applyAlignment="1">
      <alignment/>
    </xf>
    <xf numFmtId="0" fontId="119" fillId="0" borderId="30" xfId="0" applyFont="1" applyBorder="1" applyAlignment="1">
      <alignment horizontal="center" vertical="center"/>
    </xf>
    <xf numFmtId="0" fontId="97" fillId="0" borderId="30" xfId="0" applyFont="1" applyBorder="1" applyAlignment="1">
      <alignment horizontal="center" vertical="center"/>
    </xf>
    <xf numFmtId="0" fontId="0" fillId="0" borderId="0" xfId="0" applyAlignment="1">
      <alignment/>
    </xf>
    <xf numFmtId="164" fontId="101" fillId="0" borderId="0" xfId="105" applyFont="1" applyFill="1" applyAlignment="1" applyProtection="1">
      <alignment horizontal="left" vertical="center"/>
      <protection/>
    </xf>
    <xf numFmtId="164" fontId="120" fillId="0" borderId="0" xfId="99" applyFont="1" applyFill="1" applyBorder="1" applyAlignment="1" applyProtection="1">
      <alignment horizontal="left" vertical="center"/>
      <protection/>
    </xf>
    <xf numFmtId="164" fontId="120" fillId="0" borderId="0" xfId="105" applyFont="1" applyFill="1" applyAlignment="1" applyProtection="1">
      <alignment horizontal="left"/>
      <protection/>
    </xf>
    <xf numFmtId="164" fontId="101" fillId="0" borderId="0" xfId="99" applyFont="1" applyFill="1" applyAlignment="1" applyProtection="1">
      <alignment/>
      <protection/>
    </xf>
    <xf numFmtId="164" fontId="101" fillId="0" borderId="0" xfId="105" applyFont="1" applyFill="1" applyAlignment="1" applyProtection="1">
      <alignment/>
      <protection/>
    </xf>
    <xf numFmtId="164" fontId="121" fillId="0" borderId="0" xfId="105" applyFont="1" applyFill="1" applyAlignment="1" applyProtection="1">
      <alignment horizontal="center"/>
      <protection/>
    </xf>
    <xf numFmtId="164" fontId="107" fillId="0" borderId="19" xfId="105" applyFont="1" applyFill="1" applyBorder="1" applyAlignment="1" applyProtection="1">
      <alignment horizontal="center" vertical="center" wrapText="1"/>
      <protection/>
    </xf>
    <xf numFmtId="0" fontId="122" fillId="0" borderId="0" xfId="0" applyFont="1" applyBorder="1" applyAlignment="1">
      <alignment horizontal="center" vertical="center"/>
    </xf>
    <xf numFmtId="0" fontId="122" fillId="0" borderId="32" xfId="0" applyFont="1" applyBorder="1" applyAlignment="1">
      <alignment horizontal="center" vertical="center"/>
    </xf>
    <xf numFmtId="0" fontId="122" fillId="0" borderId="0" xfId="0" applyFont="1" applyBorder="1" applyAlignment="1">
      <alignment horizontal="center"/>
    </xf>
    <xf numFmtId="0" fontId="122" fillId="0" borderId="32" xfId="0" applyFont="1" applyBorder="1" applyAlignment="1">
      <alignment horizontal="center"/>
    </xf>
    <xf numFmtId="0" fontId="107" fillId="0" borderId="0" xfId="0" applyFont="1" applyFill="1" applyAlignment="1">
      <alignment vertical="center"/>
    </xf>
    <xf numFmtId="164" fontId="108" fillId="0" borderId="0" xfId="99" applyFont="1" applyFill="1" applyAlignment="1" applyProtection="1">
      <alignment vertical="center"/>
      <protection/>
    </xf>
    <xf numFmtId="164" fontId="107" fillId="0" borderId="0" xfId="99" applyFont="1" applyFill="1" applyAlignment="1" applyProtection="1">
      <alignment vertical="center"/>
      <protection/>
    </xf>
    <xf numFmtId="164" fontId="98" fillId="0" borderId="33" xfId="100" applyFont="1" applyFill="1" applyBorder="1" applyAlignment="1" applyProtection="1">
      <alignment horizontal="center" vertical="center"/>
      <protection/>
    </xf>
    <xf numFmtId="164" fontId="114" fillId="0" borderId="34" xfId="100" applyFont="1" applyFill="1" applyBorder="1" applyAlignment="1" applyProtection="1">
      <alignment horizontal="left" vertical="center" wrapText="1"/>
      <protection/>
    </xf>
    <xf numFmtId="164" fontId="98" fillId="0" borderId="35" xfId="100" applyFont="1" applyFill="1" applyBorder="1" applyAlignment="1" applyProtection="1">
      <alignment horizontal="center" vertical="center"/>
      <protection/>
    </xf>
    <xf numFmtId="0" fontId="98" fillId="0" borderId="21" xfId="99" applyNumberFormat="1" applyFont="1" applyFill="1" applyBorder="1" applyAlignment="1" applyProtection="1">
      <alignment/>
      <protection/>
    </xf>
    <xf numFmtId="0" fontId="98" fillId="0" borderId="0" xfId="99" applyNumberFormat="1" applyFont="1" applyFill="1" applyAlignment="1" applyProtection="1">
      <alignment/>
      <protection/>
    </xf>
    <xf numFmtId="0" fontId="107" fillId="0" borderId="0" xfId="99" applyNumberFormat="1" applyFont="1" applyFill="1" applyAlignment="1" applyProtection="1">
      <alignment horizontal="right"/>
      <protection/>
    </xf>
    <xf numFmtId="164" fontId="101" fillId="0" borderId="28" xfId="99" applyFont="1" applyFill="1" applyBorder="1" applyAlignment="1" applyProtection="1">
      <alignment/>
      <protection/>
    </xf>
    <xf numFmtId="164" fontId="100" fillId="55" borderId="19" xfId="99" applyFont="1" applyFill="1" applyBorder="1" applyAlignment="1" applyProtection="1">
      <alignment horizontal="center" vertical="center" wrapText="1"/>
      <protection/>
    </xf>
    <xf numFmtId="164" fontId="98" fillId="0" borderId="0" xfId="99" applyFont="1" applyFill="1" applyBorder="1" applyAlignment="1" applyProtection="1">
      <alignment horizontal="center" vertical="center" wrapText="1"/>
      <protection/>
    </xf>
    <xf numFmtId="164" fontId="98" fillId="0" borderId="0" xfId="99" applyFont="1" applyFill="1" applyBorder="1" applyAlignment="1" applyProtection="1">
      <alignment vertical="center" wrapText="1"/>
      <protection/>
    </xf>
    <xf numFmtId="164" fontId="98" fillId="0" borderId="0" xfId="99" applyFont="1" applyFill="1" applyBorder="1" applyAlignment="1" applyProtection="1">
      <alignment horizontal="left" wrapText="1"/>
      <protection/>
    </xf>
    <xf numFmtId="164" fontId="98" fillId="0" borderId="0" xfId="99" applyFont="1" applyFill="1" applyBorder="1" applyAlignment="1" applyProtection="1">
      <alignment horizontal="center" wrapText="1"/>
      <protection/>
    </xf>
    <xf numFmtId="164" fontId="98" fillId="0" borderId="22" xfId="99" applyFont="1" applyFill="1" applyBorder="1" applyAlignment="1" applyProtection="1">
      <alignment horizontal="center" vertical="center"/>
      <protection/>
    </xf>
    <xf numFmtId="164" fontId="98" fillId="0" borderId="0" xfId="99" applyFont="1" applyFill="1" applyBorder="1" applyAlignment="1" applyProtection="1">
      <alignment horizontal="center" vertical="center"/>
      <protection/>
    </xf>
    <xf numFmtId="164" fontId="98" fillId="0" borderId="20" xfId="99" applyFont="1" applyFill="1" applyBorder="1" applyAlignment="1" applyProtection="1">
      <alignment vertical="center" wrapText="1"/>
      <protection/>
    </xf>
    <xf numFmtId="164" fontId="98" fillId="0" borderId="36" xfId="99" applyFont="1" applyFill="1" applyBorder="1" applyAlignment="1" applyProtection="1">
      <alignment horizontal="center" vertical="center"/>
      <protection/>
    </xf>
    <xf numFmtId="164" fontId="107" fillId="0" borderId="0" xfId="99" applyFont="1" applyFill="1" applyBorder="1" applyAlignment="1" applyProtection="1">
      <alignment vertical="center"/>
      <protection/>
    </xf>
    <xf numFmtId="164" fontId="103" fillId="0" borderId="0" xfId="99" applyFont="1" applyFill="1" applyBorder="1" applyAlignment="1" applyProtection="1">
      <alignment/>
      <protection/>
    </xf>
    <xf numFmtId="164" fontId="107" fillId="0" borderId="0" xfId="99" applyFont="1" applyFill="1" applyBorder="1" applyAlignment="1" applyProtection="1">
      <alignment horizontal="right" vertical="center"/>
      <protection/>
    </xf>
    <xf numFmtId="0" fontId="107" fillId="0" borderId="0" xfId="0" applyFont="1" applyFill="1" applyAlignment="1">
      <alignment horizontal="right" vertical="center"/>
    </xf>
    <xf numFmtId="49" fontId="100" fillId="56" borderId="19" xfId="99" applyNumberFormat="1" applyFont="1" applyFill="1" applyBorder="1" applyAlignment="1" applyProtection="1">
      <alignment horizontal="center" vertical="center" wrapText="1"/>
      <protection/>
    </xf>
    <xf numFmtId="49" fontId="107" fillId="0" borderId="19" xfId="105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07" fillId="0" borderId="19" xfId="99" applyNumberFormat="1" applyFont="1" applyFill="1" applyBorder="1" applyAlignment="1" applyProtection="1">
      <alignment horizontal="center" vertical="center" wrapText="1"/>
      <protection/>
    </xf>
    <xf numFmtId="0" fontId="107" fillId="0" borderId="19" xfId="99" applyNumberFormat="1" applyFont="1" applyFill="1" applyBorder="1" applyAlignment="1" applyProtection="1">
      <alignment horizontal="left" vertical="center" wrapText="1"/>
      <protection/>
    </xf>
    <xf numFmtId="164" fontId="114" fillId="0" borderId="23" xfId="105" applyFont="1" applyFill="1" applyBorder="1" applyAlignment="1" applyProtection="1">
      <alignment horizontal="center" vertical="center"/>
      <protection/>
    </xf>
    <xf numFmtId="49" fontId="101" fillId="0" borderId="23" xfId="105" applyNumberFormat="1" applyFont="1" applyFill="1" applyBorder="1" applyAlignment="1" applyProtection="1">
      <alignment horizontal="center"/>
      <protection/>
    </xf>
    <xf numFmtId="164" fontId="101" fillId="0" borderId="23" xfId="105" applyFont="1" applyFill="1" applyBorder="1" applyAlignment="1" applyProtection="1">
      <alignment horizontal="center"/>
      <protection/>
    </xf>
    <xf numFmtId="49" fontId="114" fillId="0" borderId="23" xfId="105" applyNumberFormat="1" applyFont="1" applyFill="1" applyBorder="1" applyAlignment="1" applyProtection="1">
      <alignment horizontal="center" vertical="center"/>
      <protection/>
    </xf>
    <xf numFmtId="49" fontId="114" fillId="0" borderId="21" xfId="105" applyNumberFormat="1" applyFont="1" applyFill="1" applyBorder="1" applyAlignment="1" applyProtection="1">
      <alignment horizontal="center"/>
      <protection/>
    </xf>
    <xf numFmtId="164" fontId="114" fillId="0" borderId="37" xfId="105" applyFont="1" applyFill="1" applyBorder="1" applyAlignment="1" applyProtection="1">
      <alignment/>
      <protection/>
    </xf>
    <xf numFmtId="49" fontId="114" fillId="0" borderId="38" xfId="105" applyNumberFormat="1" applyFont="1" applyFill="1" applyBorder="1" applyAlignment="1" applyProtection="1">
      <alignment horizontal="center" vertical="center"/>
      <protection/>
    </xf>
    <xf numFmtId="164" fontId="114" fillId="0" borderId="39" xfId="105" applyFont="1" applyFill="1" applyBorder="1" applyAlignment="1" applyProtection="1">
      <alignment/>
      <protection/>
    </xf>
    <xf numFmtId="49" fontId="114" fillId="0" borderId="40" xfId="105" applyNumberFormat="1" applyFont="1" applyFill="1" applyBorder="1" applyAlignment="1" applyProtection="1">
      <alignment horizontal="center" vertical="center"/>
      <protection/>
    </xf>
    <xf numFmtId="164" fontId="101" fillId="0" borderId="41" xfId="105" applyFont="1" applyFill="1" applyBorder="1" applyAlignment="1" applyProtection="1">
      <alignment/>
      <protection/>
    </xf>
    <xf numFmtId="49" fontId="101" fillId="0" borderId="40" xfId="105" applyNumberFormat="1" applyFont="1" applyFill="1" applyBorder="1" applyAlignment="1" applyProtection="1">
      <alignment horizontal="center"/>
      <protection/>
    </xf>
    <xf numFmtId="164" fontId="101" fillId="0" borderId="42" xfId="105" applyFont="1" applyFill="1" applyBorder="1" applyAlignment="1" applyProtection="1">
      <alignment/>
      <protection/>
    </xf>
    <xf numFmtId="49" fontId="101" fillId="0" borderId="43" xfId="105" applyNumberFormat="1" applyFont="1" applyFill="1" applyBorder="1" applyAlignment="1" applyProtection="1">
      <alignment horizontal="center"/>
      <protection/>
    </xf>
    <xf numFmtId="0" fontId="107" fillId="0" borderId="0" xfId="0" applyNumberFormat="1" applyFont="1" applyAlignment="1">
      <alignment horizontal="left" vertical="center"/>
    </xf>
    <xf numFmtId="164" fontId="114" fillId="0" borderId="22" xfId="105" applyFont="1" applyFill="1" applyBorder="1" applyAlignment="1" applyProtection="1">
      <alignment horizontal="center" vertical="center" wrapText="1"/>
      <protection/>
    </xf>
    <xf numFmtId="164" fontId="114" fillId="0" borderId="44" xfId="105" applyFont="1" applyFill="1" applyBorder="1" applyAlignment="1" applyProtection="1">
      <alignment/>
      <protection/>
    </xf>
    <xf numFmtId="164" fontId="114" fillId="0" borderId="41" xfId="105" applyFont="1" applyFill="1" applyBorder="1" applyAlignment="1" applyProtection="1">
      <alignment/>
      <protection/>
    </xf>
    <xf numFmtId="164" fontId="114" fillId="0" borderId="40" xfId="105" applyFont="1" applyFill="1" applyBorder="1" applyAlignment="1" applyProtection="1">
      <alignment horizontal="center" vertical="center"/>
      <protection/>
    </xf>
    <xf numFmtId="164" fontId="101" fillId="0" borderId="40" xfId="105" applyFont="1" applyFill="1" applyBorder="1" applyAlignment="1" applyProtection="1">
      <alignment horizontal="center"/>
      <protection/>
    </xf>
    <xf numFmtId="49" fontId="101" fillId="0" borderId="45" xfId="105" applyNumberFormat="1" applyFont="1" applyFill="1" applyBorder="1" applyAlignment="1" applyProtection="1">
      <alignment horizontal="center"/>
      <protection/>
    </xf>
    <xf numFmtId="164" fontId="101" fillId="0" borderId="34" xfId="105" applyFont="1" applyFill="1" applyBorder="1" applyAlignment="1" applyProtection="1">
      <alignment/>
      <protection/>
    </xf>
    <xf numFmtId="164" fontId="114" fillId="0" borderId="46" xfId="105" applyFont="1" applyFill="1" applyBorder="1" applyAlignment="1" applyProtection="1">
      <alignment horizontal="center"/>
      <protection/>
    </xf>
    <xf numFmtId="164" fontId="114" fillId="0" borderId="47" xfId="105" applyFont="1" applyFill="1" applyBorder="1" applyAlignment="1" applyProtection="1">
      <alignment horizontal="center"/>
      <protection/>
    </xf>
    <xf numFmtId="164" fontId="114" fillId="0" borderId="48" xfId="105" applyFont="1" applyFill="1" applyBorder="1" applyAlignment="1" applyProtection="1">
      <alignment horizontal="center"/>
      <protection/>
    </xf>
    <xf numFmtId="164" fontId="114" fillId="0" borderId="48" xfId="105" applyFont="1" applyFill="1" applyBorder="1" applyAlignment="1" applyProtection="1">
      <alignment horizontal="center" vertical="center"/>
      <protection/>
    </xf>
    <xf numFmtId="49" fontId="114" fillId="0" borderId="40" xfId="105" applyNumberFormat="1" applyFont="1" applyFill="1" applyBorder="1" applyAlignment="1" applyProtection="1">
      <alignment horizontal="center" vertical="center" wrapText="1"/>
      <protection/>
    </xf>
    <xf numFmtId="164" fontId="101" fillId="0" borderId="48" xfId="105" applyFont="1" applyFill="1" applyBorder="1" applyAlignment="1" applyProtection="1">
      <alignment horizontal="center"/>
      <protection/>
    </xf>
    <xf numFmtId="164" fontId="101" fillId="0" borderId="49" xfId="105" applyFont="1" applyFill="1" applyBorder="1" applyAlignment="1" applyProtection="1">
      <alignment horizontal="center"/>
      <protection/>
    </xf>
    <xf numFmtId="164" fontId="101" fillId="0" borderId="45" xfId="105" applyFont="1" applyFill="1" applyBorder="1" applyAlignment="1" applyProtection="1">
      <alignment/>
      <protection/>
    </xf>
    <xf numFmtId="0" fontId="0" fillId="0" borderId="0" xfId="0" applyAlignment="1">
      <alignment/>
    </xf>
    <xf numFmtId="164" fontId="114" fillId="0" borderId="20" xfId="105" applyFont="1" applyFill="1" applyBorder="1" applyAlignment="1" applyProtection="1">
      <alignment horizontal="center"/>
      <protection/>
    </xf>
    <xf numFmtId="49" fontId="114" fillId="0" borderId="40" xfId="105" applyNumberFormat="1" applyFont="1" applyFill="1" applyBorder="1" applyAlignment="1" applyProtection="1">
      <alignment horizontal="center"/>
      <protection/>
    </xf>
    <xf numFmtId="49" fontId="107" fillId="0" borderId="19" xfId="99" applyNumberFormat="1" applyFont="1" applyFill="1" applyBorder="1" applyAlignment="1" applyProtection="1">
      <alignment horizontal="left" vertical="center" wrapText="1"/>
      <protection/>
    </xf>
    <xf numFmtId="49" fontId="107" fillId="0" borderId="19" xfId="99" applyNumberFormat="1" applyFont="1" applyFill="1" applyBorder="1" applyAlignment="1" applyProtection="1">
      <alignment horizontal="center" vertical="center" wrapText="1"/>
      <protection/>
    </xf>
    <xf numFmtId="164" fontId="114" fillId="0" borderId="41" xfId="105" applyFont="1" applyFill="1" applyBorder="1" applyAlignment="1" applyProtection="1">
      <alignment horizontal="center"/>
      <protection/>
    </xf>
    <xf numFmtId="164" fontId="101" fillId="0" borderId="41" xfId="105" applyFont="1" applyFill="1" applyBorder="1" applyAlignment="1" applyProtection="1">
      <alignment horizontal="center"/>
      <protection/>
    </xf>
    <xf numFmtId="0" fontId="107" fillId="0" borderId="0" xfId="0" applyNumberFormat="1" applyFont="1" applyAlignment="1">
      <alignment horizontal="center" vertical="center"/>
    </xf>
    <xf numFmtId="164" fontId="98" fillId="0" borderId="20" xfId="10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51" fillId="0" borderId="36" xfId="109" applyFont="1" applyBorder="1" applyAlignment="1">
      <alignment vertical="center" wrapText="1"/>
      <protection/>
    </xf>
    <xf numFmtId="0" fontId="49" fillId="0" borderId="36" xfId="0" applyFont="1" applyBorder="1" applyAlignment="1">
      <alignment horizontal="left" vertical="center" wrapText="1"/>
    </xf>
    <xf numFmtId="164" fontId="100" fillId="0" borderId="20" xfId="99" applyFont="1" applyFill="1" applyBorder="1" applyAlignment="1" applyProtection="1">
      <alignment vertical="center" wrapText="1"/>
      <protection/>
    </xf>
    <xf numFmtId="0" fontId="49" fillId="0" borderId="0" xfId="0" applyFont="1" applyBorder="1" applyAlignment="1">
      <alignment horizontal="left" vertical="center" wrapText="1"/>
    </xf>
    <xf numFmtId="49" fontId="100" fillId="55" borderId="20" xfId="99" applyNumberFormat="1" applyFont="1" applyFill="1" applyBorder="1" applyAlignment="1" applyProtection="1">
      <alignment horizontal="center" vertical="center" wrapText="1"/>
      <protection/>
    </xf>
    <xf numFmtId="164" fontId="100" fillId="55" borderId="50" xfId="99" applyFont="1" applyFill="1" applyBorder="1" applyAlignment="1" applyProtection="1">
      <alignment vertical="center" wrapText="1"/>
      <protection/>
    </xf>
    <xf numFmtId="164" fontId="100" fillId="55" borderId="36" xfId="99" applyFont="1" applyFill="1" applyBorder="1" applyAlignment="1" applyProtection="1">
      <alignment vertical="center" wrapText="1"/>
      <protection/>
    </xf>
    <xf numFmtId="164" fontId="101" fillId="0" borderId="0" xfId="105" applyFont="1" applyFill="1" applyAlignment="1" applyProtection="1">
      <alignment horizontal="left" vertical="center"/>
      <protection/>
    </xf>
    <xf numFmtId="0" fontId="0" fillId="0" borderId="0" xfId="0" applyFill="1" applyAlignment="1">
      <alignment/>
    </xf>
    <xf numFmtId="164" fontId="118" fillId="0" borderId="0" xfId="99" applyFont="1" applyFill="1" applyAlignment="1" applyProtection="1">
      <alignment/>
      <protection/>
    </xf>
    <xf numFmtId="164" fontId="98" fillId="0" borderId="22" xfId="99" applyFont="1" applyFill="1" applyBorder="1" applyAlignment="1" applyProtection="1">
      <alignment horizontal="center"/>
      <protection/>
    </xf>
    <xf numFmtId="164" fontId="98" fillId="0" borderId="22" xfId="99" applyFont="1" applyFill="1" applyBorder="1" applyAlignment="1" applyProtection="1">
      <alignment horizontal="center" wrapText="1"/>
      <protection/>
    </xf>
    <xf numFmtId="164" fontId="98" fillId="0" borderId="0" xfId="99" applyFont="1" applyFill="1" applyBorder="1" applyAlignment="1" applyProtection="1">
      <alignment horizontal="left" vertical="center" wrapText="1"/>
      <protection/>
    </xf>
    <xf numFmtId="164" fontId="98" fillId="0" borderId="36" xfId="99" applyFont="1" applyFill="1" applyBorder="1" applyAlignment="1" applyProtection="1">
      <alignment horizontal="center"/>
      <protection/>
    </xf>
    <xf numFmtId="164" fontId="98" fillId="0" borderId="36" xfId="99" applyFont="1" applyFill="1" applyBorder="1" applyAlignment="1" applyProtection="1">
      <alignment horizontal="center" wrapText="1"/>
      <protection/>
    </xf>
    <xf numFmtId="164" fontId="98" fillId="0" borderId="51" xfId="99" applyFont="1" applyFill="1" applyBorder="1" applyAlignment="1" applyProtection="1">
      <alignment horizontal="center"/>
      <protection/>
    </xf>
    <xf numFmtId="164" fontId="98" fillId="0" borderId="36" xfId="99" applyFont="1" applyFill="1" applyBorder="1" applyAlignment="1" applyProtection="1">
      <alignment horizontal="center" vertical="center" wrapText="1"/>
      <protection/>
    </xf>
    <xf numFmtId="164" fontId="98" fillId="0" borderId="36" xfId="99" applyFont="1" applyFill="1" applyBorder="1" applyAlignment="1" applyProtection="1">
      <alignment vertical="center" wrapText="1"/>
      <protection/>
    </xf>
    <xf numFmtId="164" fontId="98" fillId="0" borderId="36" xfId="99" applyFont="1" applyFill="1" applyBorder="1" applyAlignment="1" applyProtection="1">
      <alignment horizontal="left" vertical="center" wrapText="1"/>
      <protection/>
    </xf>
    <xf numFmtId="49" fontId="100" fillId="0" borderId="36" xfId="99" applyNumberFormat="1" applyFont="1" applyFill="1" applyBorder="1" applyAlignment="1" applyProtection="1">
      <alignment horizontal="center" vertical="center" wrapText="1"/>
      <protection/>
    </xf>
    <xf numFmtId="164" fontId="100" fillId="0" borderId="36" xfId="99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164" fontId="101" fillId="0" borderId="0" xfId="99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59" fillId="0" borderId="0" xfId="108">
      <alignment/>
      <protection/>
    </xf>
    <xf numFmtId="0" fontId="123" fillId="0" borderId="0" xfId="77" applyFont="1">
      <alignment/>
      <protection/>
    </xf>
    <xf numFmtId="0" fontId="0" fillId="0" borderId="36" xfId="77" applyFont="1" applyBorder="1" applyAlignment="1">
      <alignment wrapText="1"/>
      <protection/>
    </xf>
    <xf numFmtId="0" fontId="0" fillId="0" borderId="51" xfId="77" applyFont="1" applyBorder="1" applyAlignment="1">
      <alignment wrapText="1"/>
      <protection/>
    </xf>
    <xf numFmtId="0" fontId="0" fillId="0" borderId="52" xfId="77" applyFont="1" applyBorder="1" applyAlignment="1">
      <alignment wrapText="1"/>
      <protection/>
    </xf>
    <xf numFmtId="0" fontId="0" fillId="0" borderId="28" xfId="77" applyFont="1" applyBorder="1" applyAlignment="1">
      <alignment wrapText="1"/>
      <protection/>
    </xf>
    <xf numFmtId="0" fontId="0" fillId="0" borderId="53" xfId="77" applyFont="1" applyBorder="1" applyAlignment="1">
      <alignment horizontal="center" wrapText="1"/>
      <protection/>
    </xf>
    <xf numFmtId="0" fontId="0" fillId="0" borderId="52" xfId="77" applyFont="1" applyBorder="1" applyAlignment="1">
      <alignment horizontal="center" wrapText="1"/>
      <protection/>
    </xf>
    <xf numFmtId="0" fontId="86" fillId="0" borderId="51" xfId="77" applyFont="1" applyBorder="1" applyAlignment="1">
      <alignment horizontal="center" wrapText="1"/>
      <protection/>
    </xf>
    <xf numFmtId="0" fontId="0" fillId="0" borderId="28" xfId="77" applyFont="1" applyBorder="1" applyAlignment="1">
      <alignment horizontal="center" wrapText="1"/>
      <protection/>
    </xf>
    <xf numFmtId="0" fontId="0" fillId="0" borderId="36" xfId="77" applyFont="1" applyBorder="1" applyAlignment="1">
      <alignment horizontal="center" wrapText="1"/>
      <protection/>
    </xf>
    <xf numFmtId="0" fontId="0" fillId="0" borderId="54" xfId="77" applyFont="1" applyBorder="1" applyAlignment="1">
      <alignment horizontal="center" wrapText="1"/>
      <protection/>
    </xf>
    <xf numFmtId="0" fontId="0" fillId="0" borderId="55" xfId="77" applyFont="1" applyBorder="1" applyAlignment="1">
      <alignment horizontal="center" wrapText="1"/>
      <protection/>
    </xf>
    <xf numFmtId="0" fontId="0" fillId="0" borderId="55" xfId="77" applyFont="1" applyBorder="1" applyAlignment="1">
      <alignment wrapText="1"/>
      <protection/>
    </xf>
    <xf numFmtId="49" fontId="100" fillId="0" borderId="0" xfId="99" applyNumberFormat="1" applyFont="1" applyFill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86" fillId="0" borderId="28" xfId="77" applyFont="1" applyBorder="1" applyAlignment="1">
      <alignment wrapText="1"/>
      <protection/>
    </xf>
    <xf numFmtId="0" fontId="0" fillId="0" borderId="32" xfId="77" applyFont="1" applyBorder="1" applyAlignment="1">
      <alignment wrapText="1"/>
      <protection/>
    </xf>
    <xf numFmtId="0" fontId="0" fillId="0" borderId="0" xfId="77" applyFont="1" applyBorder="1" applyAlignment="1">
      <alignment wrapText="1"/>
      <protection/>
    </xf>
    <xf numFmtId="0" fontId="86" fillId="0" borderId="0" xfId="77" applyFont="1" applyBorder="1" applyAlignment="1">
      <alignment wrapText="1"/>
      <protection/>
    </xf>
    <xf numFmtId="0" fontId="59" fillId="0" borderId="0" xfId="108" applyAlignment="1">
      <alignment horizontal="center"/>
      <protection/>
    </xf>
    <xf numFmtId="0" fontId="0" fillId="0" borderId="32" xfId="77" applyFont="1" applyBorder="1" applyAlignment="1">
      <alignment horizontal="center" wrapText="1"/>
      <protection/>
    </xf>
    <xf numFmtId="0" fontId="0" fillId="0" borderId="32" xfId="77" applyFont="1" applyBorder="1" applyAlignment="1">
      <alignment horizontal="center" vertical="center" wrapText="1"/>
      <protection/>
    </xf>
    <xf numFmtId="0" fontId="0" fillId="0" borderId="52" xfId="77" applyFont="1" applyBorder="1" applyAlignment="1">
      <alignment horizontal="center" vertical="center" wrapText="1"/>
      <protection/>
    </xf>
    <xf numFmtId="49" fontId="100" fillId="0" borderId="0" xfId="99" applyNumberFormat="1" applyFont="1" applyFill="1" applyBorder="1" applyAlignment="1" applyProtection="1">
      <alignment horizontal="center" vertical="center" wrapText="1"/>
      <protection/>
    </xf>
    <xf numFmtId="0" fontId="0" fillId="0" borderId="0" xfId="77" applyFont="1" applyBorder="1" applyAlignment="1">
      <alignment horizontal="center" vertical="center" wrapText="1"/>
      <protection/>
    </xf>
    <xf numFmtId="0" fontId="0" fillId="0" borderId="32" xfId="77" applyFont="1" applyBorder="1" applyAlignment="1">
      <alignment horizontal="center" vertical="top" wrapText="1"/>
      <protection/>
    </xf>
    <xf numFmtId="0" fontId="0" fillId="0" borderId="0" xfId="77" applyFont="1" applyBorder="1" applyAlignment="1">
      <alignment vertical="center" wrapText="1"/>
      <protection/>
    </xf>
    <xf numFmtId="0" fontId="0" fillId="0" borderId="0" xfId="77" applyFont="1" applyBorder="1" applyAlignment="1">
      <alignment horizontal="center" wrapText="1"/>
      <protection/>
    </xf>
    <xf numFmtId="0" fontId="0" fillId="0" borderId="28" xfId="77" applyFont="1" applyBorder="1" applyAlignment="1">
      <alignment vertical="top" wrapText="1"/>
      <protection/>
    </xf>
    <xf numFmtId="0" fontId="0" fillId="0" borderId="52" xfId="77" applyFont="1" applyBorder="1" applyAlignment="1">
      <alignment vertical="top" wrapText="1"/>
      <protection/>
    </xf>
    <xf numFmtId="49" fontId="124" fillId="0" borderId="0" xfId="108" applyNumberFormat="1" applyFont="1" applyAlignment="1">
      <alignment horizontal="center"/>
      <protection/>
    </xf>
    <xf numFmtId="0" fontId="125" fillId="0" borderId="0" xfId="108" applyFont="1" applyAlignment="1">
      <alignment horizontal="center"/>
      <protection/>
    </xf>
    <xf numFmtId="0" fontId="0" fillId="0" borderId="0" xfId="77" applyFont="1" applyBorder="1" applyAlignment="1">
      <alignment vertical="top" wrapText="1"/>
      <protection/>
    </xf>
    <xf numFmtId="0" fontId="0" fillId="0" borderId="51" xfId="77" applyFont="1" applyBorder="1" applyAlignment="1">
      <alignment horizontal="center" wrapText="1"/>
      <protection/>
    </xf>
    <xf numFmtId="0" fontId="0" fillId="0" borderId="54" xfId="77" applyFont="1" applyBorder="1" applyAlignment="1">
      <alignment horizontal="right" wrapText="1"/>
      <protection/>
    </xf>
    <xf numFmtId="0" fontId="0" fillId="0" borderId="54" xfId="77" applyFont="1" applyBorder="1" applyAlignment="1">
      <alignment wrapText="1"/>
      <protection/>
    </xf>
    <xf numFmtId="0" fontId="0" fillId="0" borderId="52" xfId="77" applyFont="1" applyBorder="1" applyAlignment="1">
      <alignment horizontal="center" vertical="top" wrapText="1"/>
      <protection/>
    </xf>
    <xf numFmtId="164" fontId="108" fillId="0" borderId="0" xfId="99" applyFont="1" applyFill="1" applyAlignment="1" applyProtection="1">
      <alignment horizontal="center" vertical="center"/>
      <protection/>
    </xf>
    <xf numFmtId="0" fontId="86" fillId="0" borderId="28" xfId="77" applyFont="1" applyBorder="1" applyAlignment="1">
      <alignment horizontal="center" wrapText="1"/>
      <protection/>
    </xf>
    <xf numFmtId="49" fontId="124" fillId="0" borderId="0" xfId="108" applyNumberFormat="1" applyFont="1" applyAlignment="1">
      <alignment horizontal="left"/>
      <protection/>
    </xf>
    <xf numFmtId="164" fontId="100" fillId="0" borderId="28" xfId="99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49" fontId="100" fillId="0" borderId="0" xfId="99" applyNumberFormat="1" applyFont="1" applyFill="1" applyAlignment="1" applyProtection="1">
      <alignment horizontal="right" vertical="center" wrapText="1"/>
      <protection/>
    </xf>
    <xf numFmtId="164" fontId="101" fillId="0" borderId="0" xfId="105" applyFont="1" applyFill="1" applyAlignment="1" applyProtection="1">
      <alignment horizontal="center"/>
      <protection/>
    </xf>
    <xf numFmtId="0" fontId="0" fillId="0" borderId="0" xfId="77" applyFont="1" applyBorder="1" applyAlignment="1">
      <alignment horizontal="center" vertical="top" wrapText="1"/>
      <protection/>
    </xf>
    <xf numFmtId="164" fontId="98" fillId="0" borderId="19" xfId="100" applyFont="1" applyFill="1" applyBorder="1" applyAlignment="1" applyProtection="1">
      <alignment horizontal="center" vertical="center"/>
      <protection/>
    </xf>
    <xf numFmtId="0" fontId="0" fillId="0" borderId="28" xfId="77" applyFont="1" applyFill="1" applyBorder="1" applyAlignment="1">
      <alignment wrapText="1"/>
      <protection/>
    </xf>
    <xf numFmtId="0" fontId="122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49" fontId="100" fillId="0" borderId="0" xfId="99" applyNumberFormat="1" applyFont="1" applyFill="1" applyAlignment="1" applyProtection="1">
      <alignment horizontal="right" vertical="center" wrapText="1"/>
      <protection/>
    </xf>
    <xf numFmtId="164" fontId="101" fillId="0" borderId="0" xfId="105" applyFont="1" applyFill="1" applyBorder="1" applyAlignment="1" applyProtection="1">
      <alignment horizontal="center"/>
      <protection/>
    </xf>
    <xf numFmtId="164" fontId="101" fillId="0" borderId="0" xfId="105" applyFont="1" applyFill="1" applyBorder="1" applyAlignment="1" applyProtection="1">
      <alignment/>
      <protection/>
    </xf>
    <xf numFmtId="49" fontId="101" fillId="0" borderId="0" xfId="105" applyNumberFormat="1" applyFont="1" applyFill="1" applyBorder="1" applyAlignment="1" applyProtection="1">
      <alignment horizontal="center"/>
      <protection/>
    </xf>
    <xf numFmtId="0" fontId="126" fillId="0" borderId="0" xfId="77" applyFont="1" applyBorder="1" applyAlignment="1">
      <alignment wrapText="1"/>
      <protection/>
    </xf>
    <xf numFmtId="0" fontId="127" fillId="0" borderId="32" xfId="77" applyFont="1" applyBorder="1" applyAlignment="1">
      <alignment horizontal="center" wrapText="1"/>
      <protection/>
    </xf>
    <xf numFmtId="0" fontId="127" fillId="0" borderId="0" xfId="77" applyFont="1" applyBorder="1" applyAlignment="1">
      <alignment wrapText="1"/>
      <protection/>
    </xf>
    <xf numFmtId="0" fontId="0" fillId="0" borderId="31" xfId="77" applyFont="1" applyBorder="1" applyAlignment="1">
      <alignment wrapText="1"/>
      <protection/>
    </xf>
    <xf numFmtId="0" fontId="59" fillId="0" borderId="0" xfId="108" applyBorder="1">
      <alignment/>
      <protection/>
    </xf>
    <xf numFmtId="167" fontId="128" fillId="0" borderId="19" xfId="100" applyNumberFormat="1" applyFont="1" applyFill="1" applyBorder="1" applyAlignment="1" applyProtection="1">
      <alignment horizontal="center" vertical="center"/>
      <protection/>
    </xf>
    <xf numFmtId="0" fontId="51" fillId="0" borderId="0" xfId="109" applyFont="1" applyBorder="1" applyAlignment="1">
      <alignment vertical="center" wrapText="1"/>
      <protection/>
    </xf>
    <xf numFmtId="49" fontId="100" fillId="55" borderId="0" xfId="99" applyNumberFormat="1" applyFont="1" applyFill="1" applyBorder="1" applyAlignment="1" applyProtection="1">
      <alignment horizontal="center" vertical="center" wrapText="1"/>
      <protection/>
    </xf>
    <xf numFmtId="164" fontId="100" fillId="55" borderId="0" xfId="99" applyFont="1" applyFill="1" applyBorder="1" applyAlignment="1" applyProtection="1">
      <alignment horizontal="center" vertical="center"/>
      <protection/>
    </xf>
    <xf numFmtId="49" fontId="114" fillId="0" borderId="43" xfId="105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28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97" fillId="0" borderId="0" xfId="0" applyFont="1" applyFill="1" applyBorder="1" applyAlignment="1">
      <alignment horizontal="center"/>
    </xf>
    <xf numFmtId="0" fontId="97" fillId="0" borderId="32" xfId="0" applyFont="1" applyFill="1" applyBorder="1" applyAlignment="1">
      <alignment horizontal="center"/>
    </xf>
    <xf numFmtId="0" fontId="97" fillId="0" borderId="57" xfId="0" applyFont="1" applyFill="1" applyBorder="1" applyAlignment="1">
      <alignment horizontal="center"/>
    </xf>
    <xf numFmtId="0" fontId="97" fillId="0" borderId="58" xfId="0" applyFont="1" applyFill="1" applyBorder="1" applyAlignment="1">
      <alignment horizontal="center"/>
    </xf>
    <xf numFmtId="0" fontId="97" fillId="0" borderId="59" xfId="0" applyFont="1" applyFill="1" applyBorder="1" applyAlignment="1">
      <alignment horizontal="center"/>
    </xf>
    <xf numFmtId="0" fontId="122" fillId="0" borderId="56" xfId="0" applyFont="1" applyFill="1" applyBorder="1" applyAlignment="1">
      <alignment horizontal="center" vertical="center"/>
    </xf>
    <xf numFmtId="0" fontId="122" fillId="0" borderId="32" xfId="0" applyFont="1" applyFill="1" applyBorder="1" applyAlignment="1">
      <alignment horizontal="center" vertical="center"/>
    </xf>
    <xf numFmtId="0" fontId="122" fillId="0" borderId="56" xfId="0" applyFont="1" applyFill="1" applyBorder="1" applyAlignment="1">
      <alignment horizontal="center"/>
    </xf>
    <xf numFmtId="0" fontId="122" fillId="0" borderId="32" xfId="0" applyFont="1" applyFill="1" applyBorder="1" applyAlignment="1">
      <alignment horizontal="center"/>
    </xf>
    <xf numFmtId="0" fontId="0" fillId="0" borderId="5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164" fontId="107" fillId="0" borderId="0" xfId="99" applyFont="1" applyFill="1" applyBorder="1" applyAlignment="1" applyProtection="1">
      <alignment horizontal="left" vertical="center"/>
      <protection/>
    </xf>
    <xf numFmtId="164" fontId="107" fillId="0" borderId="62" xfId="99" applyFont="1" applyFill="1" applyBorder="1" applyAlignment="1" applyProtection="1">
      <alignment horizontal="left" vertical="center"/>
      <protection/>
    </xf>
    <xf numFmtId="164" fontId="118" fillId="0" borderId="0" xfId="99" applyFont="1" applyFill="1" applyBorder="1" applyAlignment="1" applyProtection="1">
      <alignment horizontal="center"/>
      <protection/>
    </xf>
    <xf numFmtId="164" fontId="101" fillId="0" borderId="0" xfId="105" applyFont="1" applyFill="1" applyAlignment="1" applyProtection="1">
      <alignment horizontal="center"/>
      <protection/>
    </xf>
    <xf numFmtId="0" fontId="112" fillId="0" borderId="0" xfId="0" applyFont="1" applyFill="1" applyBorder="1" applyAlignment="1">
      <alignment horizontal="center" vertical="center"/>
    </xf>
    <xf numFmtId="49" fontId="101" fillId="0" borderId="0" xfId="99" applyNumberFormat="1" applyFont="1" applyFill="1" applyAlignment="1" applyProtection="1">
      <alignment horizontal="right" vertical="center" wrapText="1"/>
      <protection/>
    </xf>
    <xf numFmtId="164" fontId="114" fillId="0" borderId="0" xfId="99" applyFont="1" applyFill="1" applyAlignment="1" applyProtection="1">
      <alignment horizontal="center"/>
      <protection/>
    </xf>
    <xf numFmtId="164" fontId="101" fillId="0" borderId="0" xfId="99" applyFont="1" applyFill="1" applyAlignment="1" applyProtection="1">
      <alignment horizontal="center"/>
      <protection/>
    </xf>
    <xf numFmtId="164" fontId="98" fillId="0" borderId="21" xfId="99" applyFont="1" applyFill="1" applyBorder="1" applyAlignment="1" applyProtection="1">
      <alignment horizontal="center"/>
      <protection/>
    </xf>
    <xf numFmtId="164" fontId="98" fillId="0" borderId="0" xfId="99" applyFont="1" applyFill="1" applyBorder="1" applyAlignment="1" applyProtection="1">
      <alignment horizontal="center"/>
      <protection/>
    </xf>
    <xf numFmtId="164" fontId="101" fillId="0" borderId="0" xfId="105" applyFont="1" applyFill="1" applyAlignment="1" applyProtection="1">
      <alignment horizontal="center" vertical="center"/>
      <protection/>
    </xf>
    <xf numFmtId="0" fontId="0" fillId="0" borderId="28" xfId="77" applyFont="1" applyBorder="1" applyAlignment="1">
      <alignment horizontal="center" wrapText="1"/>
      <protection/>
    </xf>
    <xf numFmtId="164" fontId="107" fillId="0" borderId="0" xfId="99" applyFont="1" applyFill="1" applyAlignment="1" applyProtection="1">
      <alignment horizontal="left" vertical="center"/>
      <protection/>
    </xf>
    <xf numFmtId="164" fontId="118" fillId="0" borderId="0" xfId="99" applyFont="1" applyFill="1" applyAlignment="1" applyProtection="1">
      <alignment horizontal="center"/>
      <protection/>
    </xf>
    <xf numFmtId="49" fontId="100" fillId="0" borderId="0" xfId="99" applyNumberFormat="1" applyFont="1" applyFill="1" applyAlignment="1" applyProtection="1">
      <alignment horizontal="right" vertical="center" wrapText="1"/>
      <protection/>
    </xf>
    <xf numFmtId="0" fontId="0" fillId="0" borderId="63" xfId="77" applyFont="1" applyBorder="1" applyAlignment="1">
      <alignment horizontal="left" wrapText="1"/>
      <protection/>
    </xf>
    <xf numFmtId="0" fontId="0" fillId="0" borderId="64" xfId="77" applyFont="1" applyBorder="1" applyAlignment="1">
      <alignment horizontal="left" wrapText="1"/>
      <protection/>
    </xf>
    <xf numFmtId="0" fontId="0" fillId="0" borderId="30" xfId="77" applyFont="1" applyBorder="1" applyAlignment="1">
      <alignment horizontal="left" vertical="top" wrapText="1"/>
      <protection/>
    </xf>
    <xf numFmtId="0" fontId="0" fillId="0" borderId="0" xfId="77" applyFont="1" applyBorder="1" applyAlignment="1">
      <alignment horizontal="left" vertical="top" wrapText="1"/>
      <protection/>
    </xf>
    <xf numFmtId="0" fontId="0" fillId="0" borderId="30" xfId="77" applyFont="1" applyBorder="1" applyAlignment="1">
      <alignment horizontal="center" vertical="top" wrapText="1"/>
      <protection/>
    </xf>
    <xf numFmtId="0" fontId="0" fillId="0" borderId="0" xfId="77" applyFont="1" applyBorder="1" applyAlignment="1">
      <alignment horizontal="center" vertical="top" wrapText="1"/>
      <protection/>
    </xf>
    <xf numFmtId="0" fontId="0" fillId="0" borderId="54" xfId="77" applyFont="1" applyBorder="1" applyAlignment="1">
      <alignment horizontal="center" wrapText="1"/>
      <protection/>
    </xf>
    <xf numFmtId="0" fontId="0" fillId="0" borderId="55" xfId="77" applyFont="1" applyBorder="1" applyAlignment="1">
      <alignment horizontal="center" wrapText="1"/>
      <protection/>
    </xf>
    <xf numFmtId="0" fontId="0" fillId="0" borderId="51" xfId="77" applyFont="1" applyBorder="1" applyAlignment="1">
      <alignment horizontal="center" wrapText="1"/>
      <protection/>
    </xf>
    <xf numFmtId="164" fontId="107" fillId="0" borderId="19" xfId="105" applyFont="1" applyFill="1" applyBorder="1" applyAlignment="1" applyProtection="1">
      <alignment horizontal="center" vertical="center" wrapText="1"/>
      <protection/>
    </xf>
    <xf numFmtId="164" fontId="118" fillId="0" borderId="0" xfId="105" applyFont="1" applyFill="1" applyAlignment="1" applyProtection="1">
      <alignment horizontal="center"/>
      <protection/>
    </xf>
    <xf numFmtId="164" fontId="109" fillId="0" borderId="0" xfId="105" applyFont="1" applyFill="1" applyAlignment="1" applyProtection="1">
      <alignment horizontal="left" vertical="center" wrapText="1"/>
      <protection/>
    </xf>
    <xf numFmtId="0" fontId="0" fillId="0" borderId="29" xfId="77" applyFont="1" applyBorder="1" applyAlignment="1">
      <alignment horizontal="left" wrapText="1"/>
      <protection/>
    </xf>
    <xf numFmtId="0" fontId="0" fillId="0" borderId="0" xfId="77" applyFont="1" applyBorder="1" applyAlignment="1">
      <alignment horizontal="left" wrapText="1"/>
      <protection/>
    </xf>
    <xf numFmtId="49" fontId="101" fillId="0" borderId="65" xfId="105" applyNumberFormat="1" applyFont="1" applyFill="1" applyBorder="1" applyAlignment="1" applyProtection="1">
      <alignment horizontal="center" vertical="center" textRotation="90"/>
      <protection/>
    </xf>
    <xf numFmtId="49" fontId="101" fillId="0" borderId="64" xfId="105" applyNumberFormat="1" applyFont="1" applyFill="1" applyBorder="1" applyAlignment="1" applyProtection="1">
      <alignment horizontal="center" vertical="center" textRotation="90"/>
      <protection/>
    </xf>
    <xf numFmtId="49" fontId="101" fillId="0" borderId="66" xfId="105" applyNumberFormat="1" applyFont="1" applyFill="1" applyBorder="1" applyAlignment="1" applyProtection="1">
      <alignment horizontal="center" vertical="center" textRotation="90"/>
      <protection/>
    </xf>
    <xf numFmtId="164" fontId="114" fillId="0" borderId="0" xfId="105" applyFont="1" applyFill="1" applyAlignment="1" applyProtection="1">
      <alignment horizontal="center" vertical="center"/>
      <protection/>
    </xf>
    <xf numFmtId="164" fontId="101" fillId="0" borderId="19" xfId="105" applyFont="1" applyFill="1" applyBorder="1" applyAlignment="1" applyProtection="1">
      <alignment horizontal="center" vertical="center" wrapText="1"/>
      <protection/>
    </xf>
    <xf numFmtId="164" fontId="101" fillId="0" borderId="67" xfId="105" applyFont="1" applyFill="1" applyBorder="1" applyAlignment="1" applyProtection="1">
      <alignment horizontal="center" vertical="center" wrapText="1"/>
      <protection/>
    </xf>
    <xf numFmtId="164" fontId="101" fillId="0" borderId="68" xfId="105" applyFont="1" applyFill="1" applyBorder="1" applyAlignment="1" applyProtection="1">
      <alignment horizontal="center" vertical="center" wrapText="1"/>
      <protection/>
    </xf>
    <xf numFmtId="164" fontId="101" fillId="0" borderId="69" xfId="105" applyFont="1" applyFill="1" applyBorder="1" applyAlignment="1" applyProtection="1">
      <alignment horizontal="center" vertical="center" wrapText="1"/>
      <protection/>
    </xf>
    <xf numFmtId="164" fontId="112" fillId="0" borderId="19" xfId="99" applyFont="1" applyFill="1" applyBorder="1" applyAlignment="1" applyProtection="1">
      <alignment horizontal="center" vertical="center"/>
      <protection/>
    </xf>
    <xf numFmtId="164" fontId="118" fillId="0" borderId="0" xfId="105" applyFont="1" applyFill="1" applyBorder="1" applyAlignment="1" applyProtection="1">
      <alignment horizontal="center" vertical="center"/>
      <protection/>
    </xf>
    <xf numFmtId="0" fontId="112" fillId="0" borderId="19" xfId="99" applyNumberFormat="1" applyFont="1" applyFill="1" applyBorder="1" applyAlignment="1" applyProtection="1">
      <alignment horizontal="center" vertical="center"/>
      <protection/>
    </xf>
    <xf numFmtId="164" fontId="118" fillId="0" borderId="0" xfId="100" applyFont="1" applyFill="1" applyAlignment="1" applyProtection="1">
      <alignment horizontal="center"/>
      <protection/>
    </xf>
    <xf numFmtId="164" fontId="98" fillId="0" borderId="19" xfId="100" applyFont="1" applyFill="1" applyBorder="1" applyAlignment="1" applyProtection="1">
      <alignment horizontal="center" vertical="center"/>
      <protection/>
    </xf>
    <xf numFmtId="164" fontId="98" fillId="0" borderId="19" xfId="100" applyFont="1" applyFill="1" applyBorder="1" applyAlignment="1" applyProtection="1">
      <alignment horizontal="center"/>
      <protection/>
    </xf>
  </cellXfs>
  <cellStyles count="10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20% - Accent1" xfId="33"/>
    <cellStyle name="Excel Built-in 20% - Accent2" xfId="34"/>
    <cellStyle name="Excel Built-in 20% - Accent3" xfId="35"/>
    <cellStyle name="Excel Built-in 20% - Accent4" xfId="36"/>
    <cellStyle name="Excel Built-in 20% - Accent5" xfId="37"/>
    <cellStyle name="Excel Built-in 20% - Accent6" xfId="38"/>
    <cellStyle name="Excel Built-in 40% - Accent1" xfId="39"/>
    <cellStyle name="Excel Built-in 40% - Accent2" xfId="40"/>
    <cellStyle name="Excel Built-in 40% - Accent3" xfId="41"/>
    <cellStyle name="Excel Built-in 40% - Accent4" xfId="42"/>
    <cellStyle name="Excel Built-in 40% - Accent5" xfId="43"/>
    <cellStyle name="Excel Built-in 40% - Accent6" xfId="44"/>
    <cellStyle name="Excel Built-in 60% - Accent1" xfId="45"/>
    <cellStyle name="Excel Built-in 60% - Accent2" xfId="46"/>
    <cellStyle name="Excel Built-in 60% - Accent3" xfId="47"/>
    <cellStyle name="Excel Built-in 60% - Accent4" xfId="48"/>
    <cellStyle name="Excel Built-in 60% - Accent5" xfId="49"/>
    <cellStyle name="Excel Built-in 60% - Accent6" xfId="50"/>
    <cellStyle name="Excel Built-in Accent1" xfId="51"/>
    <cellStyle name="Excel Built-in Accent2" xfId="52"/>
    <cellStyle name="Excel Built-in Accent3" xfId="53"/>
    <cellStyle name="Excel Built-in Accent4" xfId="54"/>
    <cellStyle name="Excel Built-in Accent5" xfId="55"/>
    <cellStyle name="Excel Built-in Accent6" xfId="56"/>
    <cellStyle name="Excel Built-in Bad" xfId="57"/>
    <cellStyle name="Excel Built-in Calculation" xfId="58"/>
    <cellStyle name="Excel Built-in Check Cell" xfId="59"/>
    <cellStyle name="Excel Built-in Currency" xfId="60"/>
    <cellStyle name="Excel Built-in Explanatory Text" xfId="61"/>
    <cellStyle name="Excel Built-in Good" xfId="62"/>
    <cellStyle name="Excel Built-in Heading 1" xfId="63"/>
    <cellStyle name="Excel Built-in Heading 2" xfId="64"/>
    <cellStyle name="Excel Built-in Heading 3" xfId="65"/>
    <cellStyle name="Excel Built-in Heading 4" xfId="66"/>
    <cellStyle name="Excel Built-in Input" xfId="67"/>
    <cellStyle name="Excel Built-in Linked Cell" xfId="68"/>
    <cellStyle name="Excel Built-in Neutral" xfId="69"/>
    <cellStyle name="Excel Built-in Note" xfId="70"/>
    <cellStyle name="Excel Built-in Output" xfId="71"/>
    <cellStyle name="Excel Built-in Title" xfId="72"/>
    <cellStyle name="Excel Built-in Total" xfId="73"/>
    <cellStyle name="Excel Built-in Warning Text" xfId="74"/>
    <cellStyle name="Heading" xfId="75"/>
    <cellStyle name="Heading1" xfId="76"/>
    <cellStyle name="Normal" xfId="77"/>
    <cellStyle name="Result" xfId="78"/>
    <cellStyle name="Result2" xfId="79"/>
    <cellStyle name="Акцент1" xfId="80"/>
    <cellStyle name="Акцент2" xfId="81"/>
    <cellStyle name="Акцент3" xfId="82"/>
    <cellStyle name="Акцент4" xfId="83"/>
    <cellStyle name="Акцент5" xfId="84"/>
    <cellStyle name="Акцент6" xfId="85"/>
    <cellStyle name="Ввод " xfId="86"/>
    <cellStyle name="Вывод" xfId="87"/>
    <cellStyle name="Вычисление" xfId="88"/>
    <cellStyle name="Currency" xfId="89"/>
    <cellStyle name="Currency [0]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Обычный 2" xfId="99"/>
    <cellStyle name="Обычный 2 2" xfId="100"/>
    <cellStyle name="Обычный 2 2 2" xfId="101"/>
    <cellStyle name="Обычный 2 2 3" xfId="102"/>
    <cellStyle name="Обычный 2 2 4" xfId="103"/>
    <cellStyle name="Обычный 2 3" xfId="104"/>
    <cellStyle name="Обычный 2 4" xfId="105"/>
    <cellStyle name="Обычный 3" xfId="106"/>
    <cellStyle name="Обычный 4" xfId="107"/>
    <cellStyle name="Обычный 5" xfId="108"/>
    <cellStyle name="Обычный_Заявка на первенство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I38"/>
  <sheetViews>
    <sheetView tabSelected="1" zoomScalePageLayoutView="0" workbookViewId="0" topLeftCell="A4">
      <selection activeCell="B13" sqref="B13:I13"/>
    </sheetView>
  </sheetViews>
  <sheetFormatPr defaultColWidth="9.00390625" defaultRowHeight="14.25"/>
  <cols>
    <col min="1" max="1" width="7.625" style="1" customWidth="1"/>
    <col min="2" max="8" width="8.375" style="1" customWidth="1"/>
    <col min="9" max="9" width="10.625" style="1" customWidth="1"/>
    <col min="10" max="16384" width="8.375" style="1" customWidth="1"/>
  </cols>
  <sheetData>
    <row r="2" spans="1:9" ht="18.75">
      <c r="A2" s="131"/>
      <c r="B2" s="323"/>
      <c r="C2" s="323"/>
      <c r="D2" s="323"/>
      <c r="E2" s="323"/>
      <c r="F2" s="323"/>
      <c r="G2" s="323"/>
      <c r="H2" s="323"/>
      <c r="I2" s="324"/>
    </row>
    <row r="3" spans="1:9" ht="20.25">
      <c r="A3" s="313" t="s">
        <v>0</v>
      </c>
      <c r="B3" s="314"/>
      <c r="C3" s="314"/>
      <c r="D3" s="314"/>
      <c r="E3" s="314"/>
      <c r="F3" s="314"/>
      <c r="G3" s="314"/>
      <c r="H3" s="314"/>
      <c r="I3" s="315"/>
    </row>
    <row r="4" spans="1:9" ht="18.75">
      <c r="A4" s="132"/>
      <c r="B4" s="309"/>
      <c r="C4" s="309"/>
      <c r="D4" s="309"/>
      <c r="E4" s="309"/>
      <c r="F4" s="309"/>
      <c r="G4" s="309"/>
      <c r="H4" s="309"/>
      <c r="I4" s="310"/>
    </row>
    <row r="5" spans="1:9" ht="20.25">
      <c r="A5" s="313" t="s">
        <v>1</v>
      </c>
      <c r="B5" s="314"/>
      <c r="C5" s="314"/>
      <c r="D5" s="314"/>
      <c r="E5" s="314"/>
      <c r="F5" s="314"/>
      <c r="G5" s="314"/>
      <c r="H5" s="314"/>
      <c r="I5" s="315"/>
    </row>
    <row r="6" spans="1:9" s="2" customFormat="1" ht="33" customHeight="1">
      <c r="A6" s="136"/>
      <c r="B6" s="309"/>
      <c r="C6" s="309"/>
      <c r="D6" s="309"/>
      <c r="E6" s="309"/>
      <c r="F6" s="309"/>
      <c r="G6" s="309"/>
      <c r="H6" s="309"/>
      <c r="I6" s="310"/>
    </row>
    <row r="7" spans="1:9" s="2" customFormat="1" ht="24" customHeight="1">
      <c r="A7" s="136"/>
      <c r="B7" s="309"/>
      <c r="C7" s="309"/>
      <c r="D7" s="309"/>
      <c r="E7" s="309"/>
      <c r="F7" s="309"/>
      <c r="G7" s="309"/>
      <c r="H7" s="309"/>
      <c r="I7" s="310"/>
    </row>
    <row r="8" spans="1:9" s="2" customFormat="1" ht="20.25">
      <c r="A8" s="137"/>
      <c r="B8" s="309"/>
      <c r="C8" s="309"/>
      <c r="D8" s="309"/>
      <c r="E8" s="309"/>
      <c r="F8" s="309"/>
      <c r="G8" s="309"/>
      <c r="H8" s="309"/>
      <c r="I8" s="310"/>
    </row>
    <row r="9" spans="1:9" s="2" customFormat="1" ht="20.25">
      <c r="A9" s="137"/>
      <c r="B9" s="309"/>
      <c r="C9" s="309"/>
      <c r="D9" s="309"/>
      <c r="E9" s="309"/>
      <c r="F9" s="309"/>
      <c r="G9" s="309"/>
      <c r="H9" s="309"/>
      <c r="I9" s="310"/>
    </row>
    <row r="10" spans="1:9" ht="18.75">
      <c r="A10" s="132"/>
      <c r="B10" s="309"/>
      <c r="C10" s="309"/>
      <c r="D10" s="309"/>
      <c r="E10" s="309"/>
      <c r="F10" s="309"/>
      <c r="G10" s="309"/>
      <c r="H10" s="309"/>
      <c r="I10" s="310"/>
    </row>
    <row r="11" spans="1:9" s="3" customFormat="1" ht="18.75">
      <c r="A11" s="133"/>
      <c r="B11" s="309"/>
      <c r="C11" s="309"/>
      <c r="D11" s="309"/>
      <c r="E11" s="309"/>
      <c r="F11" s="309"/>
      <c r="G11" s="309"/>
      <c r="H11" s="309"/>
      <c r="I11" s="310"/>
    </row>
    <row r="12" spans="1:9" s="3" customFormat="1" ht="18" customHeight="1">
      <c r="A12" s="133"/>
      <c r="B12" s="316" t="s">
        <v>449</v>
      </c>
      <c r="C12" s="316"/>
      <c r="D12" s="316"/>
      <c r="E12" s="316"/>
      <c r="F12" s="316"/>
      <c r="G12" s="316"/>
      <c r="H12" s="316"/>
      <c r="I12" s="317"/>
    </row>
    <row r="13" spans="1:9" ht="20.25">
      <c r="A13" s="134"/>
      <c r="B13" s="318" t="s">
        <v>450</v>
      </c>
      <c r="C13" s="318"/>
      <c r="D13" s="318"/>
      <c r="E13" s="318"/>
      <c r="F13" s="318"/>
      <c r="G13" s="318"/>
      <c r="H13" s="318"/>
      <c r="I13" s="319"/>
    </row>
    <row r="14" spans="1:9" ht="20.25">
      <c r="A14" s="134"/>
      <c r="B14" s="318"/>
      <c r="C14" s="318"/>
      <c r="D14" s="318"/>
      <c r="E14" s="318"/>
      <c r="F14" s="318"/>
      <c r="G14" s="318"/>
      <c r="H14" s="318"/>
      <c r="I14" s="319"/>
    </row>
    <row r="15" spans="1:9" ht="20.25">
      <c r="A15" s="134"/>
      <c r="B15" s="146"/>
      <c r="C15" s="146"/>
      <c r="D15" s="146"/>
      <c r="E15" s="146"/>
      <c r="F15" s="146"/>
      <c r="G15" s="146"/>
      <c r="H15" s="146"/>
      <c r="I15" s="147"/>
    </row>
    <row r="16" spans="1:9" ht="20.25">
      <c r="A16" s="132"/>
      <c r="B16" s="148"/>
      <c r="C16" s="148"/>
      <c r="D16" s="311" t="s">
        <v>116</v>
      </c>
      <c r="E16" s="311"/>
      <c r="F16" s="311"/>
      <c r="G16" s="311"/>
      <c r="H16" s="148"/>
      <c r="I16" s="149"/>
    </row>
    <row r="17" spans="1:9" ht="21" customHeight="1">
      <c r="A17" s="320"/>
      <c r="B17" s="321"/>
      <c r="C17" s="321"/>
      <c r="D17" s="321"/>
      <c r="E17" s="321"/>
      <c r="F17" s="321"/>
      <c r="G17" s="321"/>
      <c r="H17" s="321"/>
      <c r="I17" s="322"/>
    </row>
    <row r="18" spans="1:9" ht="20.25">
      <c r="A18" s="313" t="s">
        <v>2</v>
      </c>
      <c r="B18" s="314"/>
      <c r="C18" s="314"/>
      <c r="D18" s="314"/>
      <c r="E18" s="314"/>
      <c r="F18" s="314"/>
      <c r="G18" s="314"/>
      <c r="H18" s="314"/>
      <c r="I18" s="315"/>
    </row>
    <row r="19" spans="1:9" ht="20.25">
      <c r="A19" s="313" t="s">
        <v>3</v>
      </c>
      <c r="B19" s="314"/>
      <c r="C19" s="314"/>
      <c r="D19" s="314"/>
      <c r="E19" s="314"/>
      <c r="F19" s="314"/>
      <c r="G19" s="314"/>
      <c r="H19" s="314"/>
      <c r="I19" s="315"/>
    </row>
    <row r="20" spans="1:9" ht="18.75">
      <c r="A20" s="132"/>
      <c r="B20" s="309"/>
      <c r="C20" s="309"/>
      <c r="D20" s="309"/>
      <c r="E20" s="309"/>
      <c r="F20" s="309"/>
      <c r="G20" s="309"/>
      <c r="H20" s="309"/>
      <c r="I20" s="310"/>
    </row>
    <row r="21" spans="1:9" ht="18.75">
      <c r="A21" s="132"/>
      <c r="B21" s="309"/>
      <c r="C21" s="309"/>
      <c r="D21" s="309"/>
      <c r="E21" s="309"/>
      <c r="F21" s="309"/>
      <c r="G21" s="309"/>
      <c r="H21" s="309"/>
      <c r="I21" s="310"/>
    </row>
    <row r="22" spans="1:9" ht="18.75">
      <c r="A22" s="132"/>
      <c r="B22" s="309"/>
      <c r="C22" s="309"/>
      <c r="D22" s="309"/>
      <c r="E22" s="309"/>
      <c r="F22" s="309"/>
      <c r="G22" s="309"/>
      <c r="H22" s="309"/>
      <c r="I22" s="310"/>
    </row>
    <row r="23" spans="1:9" ht="18.75">
      <c r="A23" s="132"/>
      <c r="B23" s="309"/>
      <c r="C23" s="309"/>
      <c r="D23" s="309"/>
      <c r="E23" s="309"/>
      <c r="F23" s="309"/>
      <c r="G23" s="309"/>
      <c r="H23" s="309"/>
      <c r="I23" s="310"/>
    </row>
    <row r="24" spans="1:9" ht="18.75">
      <c r="A24" s="132"/>
      <c r="B24" s="309"/>
      <c r="C24" s="309"/>
      <c r="D24" s="309"/>
      <c r="E24" s="309"/>
      <c r="F24" s="309"/>
      <c r="G24" s="309"/>
      <c r="H24" s="309"/>
      <c r="I24" s="310"/>
    </row>
    <row r="25" spans="1:9" ht="18.75">
      <c r="A25" s="132"/>
      <c r="B25" s="309"/>
      <c r="C25" s="309"/>
      <c r="D25" s="309"/>
      <c r="E25" s="309"/>
      <c r="F25" s="309"/>
      <c r="G25" s="309"/>
      <c r="H25" s="309"/>
      <c r="I25" s="310"/>
    </row>
    <row r="26" spans="1:9" ht="18.75">
      <c r="A26" s="132"/>
      <c r="B26" s="309"/>
      <c r="C26" s="309"/>
      <c r="D26" s="309"/>
      <c r="E26" s="309"/>
      <c r="F26" s="309"/>
      <c r="G26" s="309"/>
      <c r="H26" s="309"/>
      <c r="I26" s="310"/>
    </row>
    <row r="27" spans="1:9" ht="18.75">
      <c r="A27" s="132"/>
      <c r="B27" s="309"/>
      <c r="C27" s="309"/>
      <c r="D27" s="309"/>
      <c r="E27" s="309"/>
      <c r="F27" s="309"/>
      <c r="G27" s="309"/>
      <c r="H27" s="309"/>
      <c r="I27" s="310"/>
    </row>
    <row r="28" spans="1:9" ht="18.75">
      <c r="A28" s="132"/>
      <c r="B28" s="309"/>
      <c r="C28" s="309"/>
      <c r="D28" s="309"/>
      <c r="E28" s="309"/>
      <c r="F28" s="309"/>
      <c r="G28" s="309"/>
      <c r="H28" s="309"/>
      <c r="I28" s="310"/>
    </row>
    <row r="29" spans="1:9" ht="18.75">
      <c r="A29" s="132"/>
      <c r="B29" s="309"/>
      <c r="C29" s="309"/>
      <c r="D29" s="309"/>
      <c r="E29" s="309"/>
      <c r="F29" s="309"/>
      <c r="G29" s="309"/>
      <c r="H29" s="309"/>
      <c r="I29" s="310"/>
    </row>
    <row r="30" spans="1:9" ht="20.25">
      <c r="A30" s="132"/>
      <c r="B30" s="311" t="s">
        <v>117</v>
      </c>
      <c r="C30" s="311"/>
      <c r="D30" s="311"/>
      <c r="E30" s="311"/>
      <c r="F30" s="311"/>
      <c r="G30" s="311"/>
      <c r="H30" s="311"/>
      <c r="I30" s="312"/>
    </row>
    <row r="31" spans="1:9" ht="18.75">
      <c r="A31" s="135"/>
      <c r="B31" s="307"/>
      <c r="C31" s="307"/>
      <c r="D31" s="307"/>
      <c r="E31" s="307"/>
      <c r="F31" s="307"/>
      <c r="G31" s="307"/>
      <c r="H31" s="307"/>
      <c r="I31" s="308"/>
    </row>
    <row r="32" ht="18.75">
      <c r="A32" s="130"/>
    </row>
    <row r="33" spans="1:9" ht="18.75">
      <c r="A33" s="130"/>
      <c r="B33" s="305"/>
      <c r="C33" s="305"/>
      <c r="D33" s="305"/>
      <c r="E33" s="305"/>
      <c r="F33" s="305"/>
      <c r="G33" s="305"/>
      <c r="H33" s="305"/>
      <c r="I33" s="305"/>
    </row>
    <row r="34" spans="1:9" ht="18.75">
      <c r="A34" s="305"/>
      <c r="B34" s="305"/>
      <c r="C34" s="305"/>
      <c r="D34" s="305"/>
      <c r="E34" s="305"/>
      <c r="F34" s="305"/>
      <c r="G34" s="305"/>
      <c r="H34" s="305"/>
      <c r="I34" s="305"/>
    </row>
    <row r="35" spans="1:9" s="4" customFormat="1" ht="15.75">
      <c r="A35" s="305"/>
      <c r="B35" s="305"/>
      <c r="C35" s="305"/>
      <c r="D35" s="305"/>
      <c r="E35" s="305"/>
      <c r="F35" s="305"/>
      <c r="G35" s="305"/>
      <c r="H35" s="305"/>
      <c r="I35" s="305"/>
    </row>
    <row r="36" spans="1:9" ht="18.75">
      <c r="A36" s="306"/>
      <c r="B36" s="306"/>
      <c r="C36" s="306"/>
      <c r="D36" s="306"/>
      <c r="E36" s="306"/>
      <c r="F36" s="306"/>
      <c r="G36" s="306"/>
      <c r="H36" s="306"/>
      <c r="I36" s="306"/>
    </row>
    <row r="38" spans="1:9" ht="18.75">
      <c r="A38" s="5"/>
      <c r="B38" s="5"/>
      <c r="C38" s="5"/>
      <c r="D38" s="5"/>
      <c r="E38" s="5"/>
      <c r="F38" s="5"/>
      <c r="G38" s="5"/>
      <c r="H38" s="5"/>
      <c r="I38" s="5"/>
    </row>
  </sheetData>
  <sheetProtection/>
  <mergeCells count="33">
    <mergeCell ref="B7:I7"/>
    <mergeCell ref="B2:I2"/>
    <mergeCell ref="A3:I3"/>
    <mergeCell ref="B4:I4"/>
    <mergeCell ref="A5:I5"/>
    <mergeCell ref="B6:I6"/>
    <mergeCell ref="B30:I30"/>
    <mergeCell ref="A19:I19"/>
    <mergeCell ref="B8:I8"/>
    <mergeCell ref="B9:I9"/>
    <mergeCell ref="B10:I10"/>
    <mergeCell ref="B11:I11"/>
    <mergeCell ref="B12:I12"/>
    <mergeCell ref="B13:I13"/>
    <mergeCell ref="B14:I14"/>
    <mergeCell ref="D16:G16"/>
    <mergeCell ref="A17:I17"/>
    <mergeCell ref="A18:I18"/>
    <mergeCell ref="B25:I25"/>
    <mergeCell ref="B26:I26"/>
    <mergeCell ref="B27:I27"/>
    <mergeCell ref="B28:I28"/>
    <mergeCell ref="B29:I29"/>
    <mergeCell ref="B20:I20"/>
    <mergeCell ref="B21:I21"/>
    <mergeCell ref="B22:I22"/>
    <mergeCell ref="B23:I23"/>
    <mergeCell ref="B24:I24"/>
    <mergeCell ref="B33:I33"/>
    <mergeCell ref="A34:I34"/>
    <mergeCell ref="A35:I35"/>
    <mergeCell ref="A36:I36"/>
    <mergeCell ref="B31:I31"/>
  </mergeCells>
  <printOptions/>
  <pageMargins left="0.9452755905511812" right="0.7480314960629921" top="1.37755905511811" bottom="1.37755905511811" header="0.983858267716535" footer="0.983858267716535"/>
  <pageSetup fitToHeight="0" fitToWidth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showGridLines="0" zoomScalePageLayoutView="0" workbookViewId="0" topLeftCell="A85">
      <selection activeCell="E102" sqref="E102"/>
    </sheetView>
  </sheetViews>
  <sheetFormatPr defaultColWidth="8.625" defaultRowHeight="14.25"/>
  <cols>
    <col min="1" max="1" width="2.875" style="241" customWidth="1"/>
    <col min="2" max="2" width="5.50390625" style="241" customWidth="1"/>
    <col min="3" max="3" width="16.50390625" style="241" customWidth="1"/>
    <col min="4" max="7" width="15.625" style="241" customWidth="1"/>
    <col min="8" max="8" width="3.625" style="241" customWidth="1"/>
    <col min="9" max="16384" width="8.625" style="241" customWidth="1"/>
  </cols>
  <sheetData>
    <row r="1" spans="1:8" ht="16.5">
      <c r="A1" s="332" t="s">
        <v>0</v>
      </c>
      <c r="B1" s="332"/>
      <c r="C1" s="332"/>
      <c r="D1" s="332"/>
      <c r="E1" s="332"/>
      <c r="F1" s="332"/>
      <c r="G1" s="332"/>
      <c r="H1" s="332"/>
    </row>
    <row r="2" spans="1:8" ht="16.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6.5">
      <c r="A3" s="332" t="str">
        <f>список!B3</f>
        <v>ПРОТОКОЛ</v>
      </c>
      <c r="B3" s="332"/>
      <c r="C3" s="332"/>
      <c r="D3" s="332"/>
      <c r="E3" s="332"/>
      <c r="F3" s="332"/>
      <c r="G3" s="332"/>
      <c r="H3" s="332"/>
    </row>
    <row r="4" spans="1:8" ht="16.5">
      <c r="A4" s="332" t="str">
        <f>список!A4</f>
        <v>ЧЕМПИОНАТ РОССИИ, МУЖЧИНЫ, ЖЕНЩИНЫ.</v>
      </c>
      <c r="B4" s="332"/>
      <c r="C4" s="332"/>
      <c r="D4" s="332"/>
      <c r="E4" s="332"/>
      <c r="F4" s="332"/>
      <c r="G4" s="332"/>
      <c r="H4" s="332"/>
    </row>
    <row r="5" spans="1:8" ht="16.5">
      <c r="A5" s="332" t="str">
        <f>список!A5</f>
        <v>Бадминтон.    Спорт глухих.</v>
      </c>
      <c r="B5" s="332"/>
      <c r="C5" s="332"/>
      <c r="D5" s="332"/>
      <c r="E5" s="332"/>
      <c r="F5" s="332"/>
      <c r="G5" s="332"/>
      <c r="H5" s="332"/>
    </row>
    <row r="6" spans="1:8" ht="15.75">
      <c r="A6" s="337" t="s">
        <v>4</v>
      </c>
      <c r="B6" s="337"/>
      <c r="C6" s="337"/>
      <c r="D6" s="337"/>
      <c r="E6" s="8"/>
      <c r="F6" s="240"/>
      <c r="H6" s="129" t="s">
        <v>116</v>
      </c>
    </row>
    <row r="7" spans="1:8" ht="9.75" customHeight="1">
      <c r="A7" s="121"/>
      <c r="B7" s="121"/>
      <c r="C7" s="121"/>
      <c r="D7" s="121"/>
      <c r="E7" s="8"/>
      <c r="F7" s="240"/>
      <c r="G7" s="240"/>
      <c r="H7" s="240"/>
    </row>
    <row r="8" spans="1:8" ht="18.75">
      <c r="A8" s="338" t="s">
        <v>448</v>
      </c>
      <c r="B8" s="338"/>
      <c r="C8" s="338"/>
      <c r="D8" s="338"/>
      <c r="E8" s="338"/>
      <c r="F8" s="338"/>
      <c r="G8" s="338"/>
      <c r="H8" s="226"/>
    </row>
    <row r="9" ht="9.75" customHeight="1"/>
    <row r="10" ht="15">
      <c r="A10" s="241" t="s">
        <v>275</v>
      </c>
    </row>
    <row r="11" spans="1:7" ht="15">
      <c r="A11" s="245" t="s">
        <v>178</v>
      </c>
      <c r="B11" s="257" t="s">
        <v>179</v>
      </c>
      <c r="C11" s="257" t="s">
        <v>276</v>
      </c>
      <c r="D11" s="257" t="s">
        <v>277</v>
      </c>
      <c r="E11" s="257" t="s">
        <v>278</v>
      </c>
      <c r="F11" s="257" t="s">
        <v>279</v>
      </c>
      <c r="G11" s="257" t="s">
        <v>280</v>
      </c>
    </row>
    <row r="12" spans="1:7" ht="14.25" customHeight="1">
      <c r="A12" s="258" t="s">
        <v>178</v>
      </c>
      <c r="B12" s="263" t="s">
        <v>281</v>
      </c>
      <c r="C12" s="259" t="s">
        <v>126</v>
      </c>
      <c r="D12" s="259" t="s">
        <v>178</v>
      </c>
      <c r="E12" s="259" t="s">
        <v>178</v>
      </c>
      <c r="F12" s="259" t="s">
        <v>178</v>
      </c>
      <c r="G12" s="259" t="s">
        <v>178</v>
      </c>
    </row>
    <row r="13" spans="1:7" ht="14.25" customHeight="1">
      <c r="A13" s="264" t="s">
        <v>180</v>
      </c>
      <c r="B13" s="264" t="s">
        <v>281</v>
      </c>
      <c r="C13" s="246" t="s">
        <v>403</v>
      </c>
      <c r="D13" s="259" t="str">
        <f>C12</f>
        <v>Ефремов М</v>
      </c>
      <c r="E13" s="259" t="s">
        <v>178</v>
      </c>
      <c r="F13" s="259" t="s">
        <v>178</v>
      </c>
      <c r="G13" s="259" t="s">
        <v>178</v>
      </c>
    </row>
    <row r="14" spans="1:7" ht="15">
      <c r="A14" s="263" t="s">
        <v>178</v>
      </c>
      <c r="B14" s="263" t="s">
        <v>101</v>
      </c>
      <c r="C14" s="258" t="s">
        <v>101</v>
      </c>
      <c r="D14" s="246" t="str">
        <f>C13</f>
        <v>Дормидонтова О</v>
      </c>
      <c r="E14" s="259" t="s">
        <v>178</v>
      </c>
      <c r="F14" s="259" t="s">
        <v>178</v>
      </c>
      <c r="G14" s="259" t="s">
        <v>178</v>
      </c>
    </row>
    <row r="15" spans="1:7" ht="15">
      <c r="A15" s="264" t="s">
        <v>181</v>
      </c>
      <c r="B15" s="264" t="s">
        <v>101</v>
      </c>
      <c r="C15" s="245" t="s">
        <v>282</v>
      </c>
      <c r="D15" s="258" t="s">
        <v>101</v>
      </c>
      <c r="E15" s="259" t="str">
        <f>D13</f>
        <v>Ефремов М</v>
      </c>
      <c r="F15" s="259" t="s">
        <v>178</v>
      </c>
      <c r="G15" s="259" t="s">
        <v>178</v>
      </c>
    </row>
    <row r="16" spans="1:7" ht="14.25" customHeight="1">
      <c r="A16" s="263" t="s">
        <v>178</v>
      </c>
      <c r="B16" s="263" t="s">
        <v>294</v>
      </c>
      <c r="C16" s="259" t="s">
        <v>130</v>
      </c>
      <c r="D16" s="258" t="s">
        <v>101</v>
      </c>
      <c r="E16" s="246" t="str">
        <f>D14</f>
        <v>Дормидонтова О</v>
      </c>
      <c r="F16" s="259" t="s">
        <v>178</v>
      </c>
      <c r="G16" s="259" t="s">
        <v>178</v>
      </c>
    </row>
    <row r="17" spans="1:7" ht="14.25" customHeight="1">
      <c r="A17" s="264" t="s">
        <v>182</v>
      </c>
      <c r="B17" s="264" t="s">
        <v>281</v>
      </c>
      <c r="C17" s="246" t="s">
        <v>409</v>
      </c>
      <c r="D17" s="258" t="str">
        <f>C16</f>
        <v>Антонов В</v>
      </c>
      <c r="E17" s="258" t="s">
        <v>438</v>
      </c>
      <c r="F17" s="259" t="s">
        <v>178</v>
      </c>
      <c r="G17" s="259" t="s">
        <v>178</v>
      </c>
    </row>
    <row r="18" spans="1:7" ht="14.25" customHeight="1">
      <c r="A18" s="263" t="s">
        <v>178</v>
      </c>
      <c r="B18" s="263" t="s">
        <v>120</v>
      </c>
      <c r="C18" s="258" t="s">
        <v>176</v>
      </c>
      <c r="D18" s="245" t="str">
        <f>C17</f>
        <v>Кузнецова К</v>
      </c>
      <c r="E18" s="258" t="s">
        <v>101</v>
      </c>
      <c r="F18" s="259" t="s">
        <v>178</v>
      </c>
      <c r="G18" s="259" t="s">
        <v>178</v>
      </c>
    </row>
    <row r="19" spans="1:7" ht="15">
      <c r="A19" s="264" t="s">
        <v>198</v>
      </c>
      <c r="B19" s="264" t="s">
        <v>281</v>
      </c>
      <c r="C19" s="245" t="s">
        <v>398</v>
      </c>
      <c r="D19" s="259" t="s">
        <v>439</v>
      </c>
      <c r="E19" s="258" t="s">
        <v>178</v>
      </c>
      <c r="F19" s="259" t="str">
        <f>E23</f>
        <v>Попков А</v>
      </c>
      <c r="G19" s="259" t="s">
        <v>178</v>
      </c>
    </row>
    <row r="20" spans="1:7" ht="15">
      <c r="A20" s="263" t="s">
        <v>178</v>
      </c>
      <c r="B20" s="263" t="s">
        <v>281</v>
      </c>
      <c r="C20" s="259" t="s">
        <v>132</v>
      </c>
      <c r="D20" s="259" t="s">
        <v>101</v>
      </c>
      <c r="E20" s="258" t="s">
        <v>178</v>
      </c>
      <c r="F20" s="246" t="str">
        <f>E24</f>
        <v>Егорова А</v>
      </c>
      <c r="G20" s="259" t="s">
        <v>178</v>
      </c>
    </row>
    <row r="21" spans="1:7" ht="29.25">
      <c r="A21" s="264" t="s">
        <v>285</v>
      </c>
      <c r="B21" s="264" t="s">
        <v>281</v>
      </c>
      <c r="C21" s="246" t="s">
        <v>404</v>
      </c>
      <c r="D21" s="259" t="str">
        <f>C20</f>
        <v>Попков А</v>
      </c>
      <c r="E21" s="258" t="s">
        <v>178</v>
      </c>
      <c r="F21" s="258" t="s">
        <v>457</v>
      </c>
      <c r="G21" s="259" t="s">
        <v>178</v>
      </c>
    </row>
    <row r="22" spans="1:7" ht="14.25" customHeight="1">
      <c r="A22" s="263" t="s">
        <v>178</v>
      </c>
      <c r="B22" s="263" t="s">
        <v>281</v>
      </c>
      <c r="C22" s="258" t="s">
        <v>136</v>
      </c>
      <c r="D22" s="246" t="str">
        <f>C21</f>
        <v>Егорова А</v>
      </c>
      <c r="E22" s="258" t="s">
        <v>178</v>
      </c>
      <c r="F22" s="258" t="s">
        <v>101</v>
      </c>
      <c r="G22" s="259" t="s">
        <v>178</v>
      </c>
    </row>
    <row r="23" spans="1:7" ht="14.25" customHeight="1">
      <c r="A23" s="264" t="s">
        <v>286</v>
      </c>
      <c r="B23" s="264" t="s">
        <v>281</v>
      </c>
      <c r="C23" s="245" t="s">
        <v>412</v>
      </c>
      <c r="D23" s="258" t="s">
        <v>440</v>
      </c>
      <c r="E23" s="258" t="str">
        <f>D21</f>
        <v>Попков А</v>
      </c>
      <c r="F23" s="258" t="s">
        <v>178</v>
      </c>
      <c r="G23" s="259" t="s">
        <v>178</v>
      </c>
    </row>
    <row r="24" spans="1:7" ht="14.25" customHeight="1">
      <c r="A24" s="263" t="s">
        <v>178</v>
      </c>
      <c r="B24" s="263" t="s">
        <v>281</v>
      </c>
      <c r="C24" s="259" t="s">
        <v>133</v>
      </c>
      <c r="D24" s="258" t="s">
        <v>101</v>
      </c>
      <c r="E24" s="245" t="str">
        <f>D22</f>
        <v>Егорова А</v>
      </c>
      <c r="F24" s="258" t="s">
        <v>178</v>
      </c>
      <c r="G24" s="259" t="s">
        <v>178</v>
      </c>
    </row>
    <row r="25" spans="1:7" ht="15">
      <c r="A25" s="264" t="s">
        <v>288</v>
      </c>
      <c r="B25" s="264" t="s">
        <v>281</v>
      </c>
      <c r="C25" s="246" t="s">
        <v>407</v>
      </c>
      <c r="D25" s="258" t="str">
        <f>C24</f>
        <v>Чаплин А</v>
      </c>
      <c r="E25" s="259" t="s">
        <v>441</v>
      </c>
      <c r="F25" s="258" t="s">
        <v>178</v>
      </c>
      <c r="G25" s="259" t="s">
        <v>178</v>
      </c>
    </row>
    <row r="26" spans="1:7" ht="15">
      <c r="A26" s="263" t="s">
        <v>178</v>
      </c>
      <c r="B26" s="263" t="s">
        <v>294</v>
      </c>
      <c r="C26" s="258" t="s">
        <v>137</v>
      </c>
      <c r="D26" s="245" t="str">
        <f>C25</f>
        <v>Кобер М</v>
      </c>
      <c r="E26" s="259" t="s">
        <v>101</v>
      </c>
      <c r="F26" s="258" t="s">
        <v>178</v>
      </c>
      <c r="G26" s="259" t="s">
        <v>178</v>
      </c>
    </row>
    <row r="27" spans="1:7" ht="15">
      <c r="A27" s="264" t="s">
        <v>290</v>
      </c>
      <c r="B27" s="264" t="s">
        <v>424</v>
      </c>
      <c r="C27" s="245" t="s">
        <v>411</v>
      </c>
      <c r="D27" s="259" t="s">
        <v>442</v>
      </c>
      <c r="E27" s="259" t="s">
        <v>178</v>
      </c>
      <c r="F27" s="258" t="s">
        <v>178</v>
      </c>
      <c r="G27" s="259" t="str">
        <f>F35</f>
        <v>Гуломзода Ш</v>
      </c>
    </row>
    <row r="28" spans="1:8" ht="17.25">
      <c r="A28" s="263" t="s">
        <v>178</v>
      </c>
      <c r="B28" s="263" t="s">
        <v>323</v>
      </c>
      <c r="C28" s="259" t="s">
        <v>150</v>
      </c>
      <c r="D28" s="259" t="s">
        <v>101</v>
      </c>
      <c r="E28" s="259" t="s">
        <v>178</v>
      </c>
      <c r="F28" s="258" t="s">
        <v>178</v>
      </c>
      <c r="G28" s="246" t="str">
        <f>F36</f>
        <v>Тюрина Е</v>
      </c>
      <c r="H28" s="273" t="s">
        <v>333</v>
      </c>
    </row>
    <row r="29" spans="1:7" ht="15">
      <c r="A29" s="264" t="s">
        <v>293</v>
      </c>
      <c r="B29" s="264" t="s">
        <v>323</v>
      </c>
      <c r="C29" s="246" t="s">
        <v>402</v>
      </c>
      <c r="D29" s="259" t="str">
        <f>C30</f>
        <v>Ильин В</v>
      </c>
      <c r="E29" s="259" t="s">
        <v>178</v>
      </c>
      <c r="F29" s="258" t="s">
        <v>178</v>
      </c>
      <c r="G29" s="259" t="s">
        <v>487</v>
      </c>
    </row>
    <row r="30" spans="1:7" ht="14.25" customHeight="1">
      <c r="A30" s="263" t="s">
        <v>178</v>
      </c>
      <c r="B30" s="263" t="s">
        <v>281</v>
      </c>
      <c r="C30" s="258" t="s">
        <v>131</v>
      </c>
      <c r="D30" s="246" t="str">
        <f>C31</f>
        <v>Иванковская А</v>
      </c>
      <c r="E30" s="259" t="s">
        <v>178</v>
      </c>
      <c r="F30" s="258" t="s">
        <v>178</v>
      </c>
      <c r="G30" s="259" t="s">
        <v>101</v>
      </c>
    </row>
    <row r="31" spans="1:7" ht="14.25" customHeight="1">
      <c r="A31" s="264" t="s">
        <v>295</v>
      </c>
      <c r="B31" s="264" t="s">
        <v>281</v>
      </c>
      <c r="C31" s="245" t="s">
        <v>410</v>
      </c>
      <c r="D31" s="258" t="s">
        <v>326</v>
      </c>
      <c r="E31" s="259" t="str">
        <f>D33</f>
        <v>Румянцев Д</v>
      </c>
      <c r="F31" s="258" t="s">
        <v>178</v>
      </c>
      <c r="G31" s="259" t="s">
        <v>178</v>
      </c>
    </row>
    <row r="32" spans="1:7" ht="14.25" customHeight="1">
      <c r="A32" s="263" t="s">
        <v>178</v>
      </c>
      <c r="B32" s="263" t="s">
        <v>281</v>
      </c>
      <c r="C32" s="259" t="s">
        <v>145</v>
      </c>
      <c r="D32" s="258" t="s">
        <v>101</v>
      </c>
      <c r="E32" s="246" t="str">
        <f>D34</f>
        <v>Хакимова К</v>
      </c>
      <c r="F32" s="258" t="s">
        <v>178</v>
      </c>
      <c r="G32" s="259" t="s">
        <v>178</v>
      </c>
    </row>
    <row r="33" spans="1:7" ht="14.25" customHeight="1">
      <c r="A33" s="264" t="s">
        <v>297</v>
      </c>
      <c r="B33" s="264" t="s">
        <v>281</v>
      </c>
      <c r="C33" s="246" t="s">
        <v>405</v>
      </c>
      <c r="D33" s="258" t="str">
        <f>C34</f>
        <v>Румянцев Д</v>
      </c>
      <c r="E33" s="258" t="s">
        <v>237</v>
      </c>
      <c r="F33" s="258" t="s">
        <v>178</v>
      </c>
      <c r="G33" s="259" t="s">
        <v>178</v>
      </c>
    </row>
    <row r="34" spans="1:7" ht="14.25" customHeight="1">
      <c r="A34" s="263" t="s">
        <v>178</v>
      </c>
      <c r="B34" s="263" t="s">
        <v>281</v>
      </c>
      <c r="C34" s="258" t="s">
        <v>128</v>
      </c>
      <c r="D34" s="245" t="str">
        <f>C35</f>
        <v>Хакимова К</v>
      </c>
      <c r="E34" s="258" t="s">
        <v>101</v>
      </c>
      <c r="F34" s="258" t="s">
        <v>178</v>
      </c>
      <c r="G34" s="259" t="s">
        <v>178</v>
      </c>
    </row>
    <row r="35" spans="1:7" ht="15">
      <c r="A35" s="264" t="s">
        <v>299</v>
      </c>
      <c r="B35" s="264" t="s">
        <v>323</v>
      </c>
      <c r="C35" s="245" t="s">
        <v>400</v>
      </c>
      <c r="D35" s="259" t="s">
        <v>443</v>
      </c>
      <c r="E35" s="258" t="s">
        <v>178</v>
      </c>
      <c r="F35" s="258" t="str">
        <f>E39</f>
        <v>Гуломзода Ш</v>
      </c>
      <c r="G35" s="259" t="s">
        <v>178</v>
      </c>
    </row>
    <row r="36" spans="1:7" ht="15">
      <c r="A36" s="263" t="s">
        <v>178</v>
      </c>
      <c r="B36" s="263" t="s">
        <v>291</v>
      </c>
      <c r="C36" s="259" t="s">
        <v>141</v>
      </c>
      <c r="D36" s="259" t="s">
        <v>101</v>
      </c>
      <c r="E36" s="258" t="s">
        <v>178</v>
      </c>
      <c r="F36" s="245" t="str">
        <f>E40</f>
        <v>Тюрина Е</v>
      </c>
      <c r="G36" s="259" t="s">
        <v>178</v>
      </c>
    </row>
    <row r="37" spans="1:7" ht="15">
      <c r="A37" s="264" t="s">
        <v>301</v>
      </c>
      <c r="B37" s="264" t="s">
        <v>291</v>
      </c>
      <c r="C37" s="246" t="s">
        <v>401</v>
      </c>
      <c r="D37" s="259" t="str">
        <f>C36</f>
        <v>Орлов В</v>
      </c>
      <c r="E37" s="258" t="s">
        <v>178</v>
      </c>
      <c r="F37" s="259" t="s">
        <v>458</v>
      </c>
      <c r="G37" s="259" t="s">
        <v>178</v>
      </c>
    </row>
    <row r="38" spans="1:7" ht="14.25" customHeight="1">
      <c r="A38" s="263" t="s">
        <v>178</v>
      </c>
      <c r="B38" s="263" t="s">
        <v>281</v>
      </c>
      <c r="C38" s="258" t="s">
        <v>135</v>
      </c>
      <c r="D38" s="246" t="str">
        <f>C37</f>
        <v>Матвиива Е</v>
      </c>
      <c r="E38" s="258" t="s">
        <v>178</v>
      </c>
      <c r="F38" s="259" t="s">
        <v>101</v>
      </c>
      <c r="G38" s="259" t="s">
        <v>178</v>
      </c>
    </row>
    <row r="39" spans="1:7" ht="14.25" customHeight="1">
      <c r="A39" s="264" t="s">
        <v>302</v>
      </c>
      <c r="B39" s="264" t="s">
        <v>120</v>
      </c>
      <c r="C39" s="245" t="s">
        <v>399</v>
      </c>
      <c r="D39" s="258" t="s">
        <v>444</v>
      </c>
      <c r="E39" s="258" t="str">
        <f>D41</f>
        <v>Гуломзода Ш</v>
      </c>
      <c r="F39" s="259" t="s">
        <v>178</v>
      </c>
      <c r="G39" s="259" t="s">
        <v>178</v>
      </c>
    </row>
    <row r="40" spans="1:7" ht="15">
      <c r="A40" s="263" t="s">
        <v>178</v>
      </c>
      <c r="B40" s="263" t="s">
        <v>294</v>
      </c>
      <c r="C40" s="259" t="s">
        <v>142</v>
      </c>
      <c r="D40" s="258" t="s">
        <v>101</v>
      </c>
      <c r="E40" s="245" t="str">
        <f>D42</f>
        <v>Тюрина Е</v>
      </c>
      <c r="F40" s="259" t="s">
        <v>178</v>
      </c>
      <c r="G40" s="259" t="s">
        <v>178</v>
      </c>
    </row>
    <row r="41" spans="1:7" ht="14.25" customHeight="1">
      <c r="A41" s="264" t="s">
        <v>304</v>
      </c>
      <c r="B41" s="264" t="s">
        <v>423</v>
      </c>
      <c r="C41" s="246" t="s">
        <v>408</v>
      </c>
      <c r="D41" s="258" t="str">
        <f>C42</f>
        <v>Гуломзода Ш</v>
      </c>
      <c r="E41" s="259" t="s">
        <v>445</v>
      </c>
      <c r="F41" s="259" t="s">
        <v>178</v>
      </c>
      <c r="G41" s="259" t="s">
        <v>178</v>
      </c>
    </row>
    <row r="42" spans="1:7" ht="15">
      <c r="A42" s="263" t="s">
        <v>178</v>
      </c>
      <c r="B42" s="263" t="s">
        <v>281</v>
      </c>
      <c r="C42" s="258" t="s">
        <v>129</v>
      </c>
      <c r="D42" s="245" t="str">
        <f>C43</f>
        <v>Тюрина Е</v>
      </c>
      <c r="E42" s="259" t="s">
        <v>101</v>
      </c>
      <c r="F42" s="259" t="s">
        <v>178</v>
      </c>
      <c r="G42" s="259" t="s">
        <v>178</v>
      </c>
    </row>
    <row r="43" spans="1:7" ht="15">
      <c r="A43" s="264" t="s">
        <v>307</v>
      </c>
      <c r="B43" s="264" t="s">
        <v>281</v>
      </c>
      <c r="C43" s="245" t="s">
        <v>397</v>
      </c>
      <c r="D43" s="259" t="s">
        <v>446</v>
      </c>
      <c r="E43" s="259" t="s">
        <v>178</v>
      </c>
      <c r="F43" s="259" t="s">
        <v>178</v>
      </c>
      <c r="G43" s="259" t="s">
        <v>178</v>
      </c>
    </row>
    <row r="44" spans="1:7" ht="15">
      <c r="A44" s="259" t="s">
        <v>178</v>
      </c>
      <c r="B44" s="259" t="s">
        <v>101</v>
      </c>
      <c r="C44" s="259" t="s">
        <v>178</v>
      </c>
      <c r="D44" s="259" t="s">
        <v>101</v>
      </c>
      <c r="E44" s="259" t="s">
        <v>178</v>
      </c>
      <c r="F44" s="259" t="s">
        <v>101</v>
      </c>
      <c r="G44" s="259" t="s">
        <v>178</v>
      </c>
    </row>
    <row r="45" spans="1:7" ht="15">
      <c r="A45" s="259"/>
      <c r="B45" s="259"/>
      <c r="C45" s="259"/>
      <c r="D45" s="259"/>
      <c r="E45" s="259"/>
      <c r="F45" s="259"/>
      <c r="G45" s="259"/>
    </row>
    <row r="46" spans="1:7" ht="15">
      <c r="A46" s="259"/>
      <c r="B46" s="259"/>
      <c r="C46" s="259"/>
      <c r="D46" s="259"/>
      <c r="E46" s="259"/>
      <c r="F46" s="259"/>
      <c r="G46" s="259"/>
    </row>
    <row r="47" spans="1:7" ht="15">
      <c r="A47" s="259" t="s">
        <v>178</v>
      </c>
      <c r="B47" s="259" t="s">
        <v>101</v>
      </c>
      <c r="C47" s="259" t="s">
        <v>178</v>
      </c>
      <c r="D47" s="259" t="s">
        <v>178</v>
      </c>
      <c r="E47" s="259" t="s">
        <v>178</v>
      </c>
      <c r="F47" s="259" t="s">
        <v>178</v>
      </c>
      <c r="G47" s="259" t="s">
        <v>101</v>
      </c>
    </row>
    <row r="48" spans="1:7" ht="15">
      <c r="A48" s="259" t="s">
        <v>178</v>
      </c>
      <c r="B48" s="259" t="s">
        <v>101</v>
      </c>
      <c r="D48" s="255" t="s">
        <v>35</v>
      </c>
      <c r="E48" s="124"/>
      <c r="F48" s="124"/>
      <c r="G48" s="14" t="str">
        <f>список!F49</f>
        <v>Иванов А.Е.</v>
      </c>
    </row>
    <row r="49" spans="1:2" ht="15">
      <c r="A49" s="259"/>
      <c r="B49" s="259"/>
    </row>
    <row r="50" spans="1:7" ht="15">
      <c r="A50" s="259"/>
      <c r="B50" s="259"/>
      <c r="C50" s="339" t="s">
        <v>274</v>
      </c>
      <c r="D50" s="339"/>
      <c r="E50" s="124"/>
      <c r="F50" s="124"/>
      <c r="G50" s="14" t="str">
        <f>список!F51</f>
        <v>Точилина Е.М.</v>
      </c>
    </row>
    <row r="51" spans="1:7" ht="15">
      <c r="A51" s="259"/>
      <c r="B51" s="259"/>
      <c r="C51" s="259"/>
      <c r="D51" s="259"/>
      <c r="E51" s="259"/>
      <c r="F51" s="259"/>
      <c r="G51" s="259"/>
    </row>
    <row r="52" spans="1:7" ht="15">
      <c r="A52" s="259"/>
      <c r="B52" s="259"/>
      <c r="C52" s="259"/>
      <c r="D52" s="259"/>
      <c r="E52" s="259"/>
      <c r="F52" s="259"/>
      <c r="G52" s="259"/>
    </row>
    <row r="53" spans="1:7" ht="15">
      <c r="A53" s="259"/>
      <c r="B53" s="259"/>
      <c r="C53" s="259"/>
      <c r="D53" s="259"/>
      <c r="E53" s="259"/>
      <c r="F53" s="259"/>
      <c r="G53" s="259"/>
    </row>
    <row r="54" spans="1:7" ht="15">
      <c r="A54" s="259"/>
      <c r="B54" s="259"/>
      <c r="C54" s="259"/>
      <c r="D54" s="259"/>
      <c r="E54" s="259"/>
      <c r="F54" s="259"/>
      <c r="G54" s="259"/>
    </row>
    <row r="55" spans="1:7" ht="15">
      <c r="A55" s="259"/>
      <c r="B55" s="259"/>
      <c r="C55" s="259"/>
      <c r="D55" s="259"/>
      <c r="E55" s="259"/>
      <c r="F55" s="259"/>
      <c r="G55" s="259"/>
    </row>
    <row r="56" spans="1:7" ht="15">
      <c r="A56" s="259"/>
      <c r="B56" s="259"/>
      <c r="C56" s="259"/>
      <c r="D56" s="259"/>
      <c r="E56" s="259"/>
      <c r="F56" s="259"/>
      <c r="G56" s="259"/>
    </row>
    <row r="57" spans="1:8" ht="16.5">
      <c r="A57" s="332" t="s">
        <v>0</v>
      </c>
      <c r="B57" s="332"/>
      <c r="C57" s="332"/>
      <c r="D57" s="332"/>
      <c r="E57" s="332"/>
      <c r="F57" s="332"/>
      <c r="G57" s="332"/>
      <c r="H57" s="332"/>
    </row>
    <row r="58" spans="1:8" ht="16.5">
      <c r="A58" s="332" t="s">
        <v>1</v>
      </c>
      <c r="B58" s="332"/>
      <c r="C58" s="332"/>
      <c r="D58" s="332"/>
      <c r="E58" s="332"/>
      <c r="F58" s="332"/>
      <c r="G58" s="332"/>
      <c r="H58" s="332"/>
    </row>
    <row r="59" spans="1:8" ht="16.5">
      <c r="A59" s="332" t="str">
        <f>A3</f>
        <v>ПРОТОКОЛ</v>
      </c>
      <c r="B59" s="332"/>
      <c r="C59" s="332"/>
      <c r="D59" s="332"/>
      <c r="E59" s="332"/>
      <c r="F59" s="332"/>
      <c r="G59" s="332"/>
      <c r="H59" s="332"/>
    </row>
    <row r="60" spans="1:8" ht="16.5">
      <c r="A60" s="332" t="str">
        <f>A4</f>
        <v>ЧЕМПИОНАТ РОССИИ, МУЖЧИНЫ, ЖЕНЩИНЫ.</v>
      </c>
      <c r="B60" s="332"/>
      <c r="C60" s="332"/>
      <c r="D60" s="332"/>
      <c r="E60" s="332"/>
      <c r="F60" s="332"/>
      <c r="G60" s="332"/>
      <c r="H60" s="332"/>
    </row>
    <row r="61" spans="1:8" ht="16.5">
      <c r="A61" s="332" t="str">
        <f>A5</f>
        <v>Бадминтон.    Спорт глухих.</v>
      </c>
      <c r="B61" s="332"/>
      <c r="C61" s="332"/>
      <c r="D61" s="332"/>
      <c r="E61" s="332"/>
      <c r="F61" s="332"/>
      <c r="G61" s="332"/>
      <c r="H61" s="332"/>
    </row>
    <row r="62" spans="1:8" ht="15.75">
      <c r="A62" s="337" t="s">
        <v>4</v>
      </c>
      <c r="B62" s="337"/>
      <c r="C62" s="337"/>
      <c r="D62" s="337"/>
      <c r="E62" s="8"/>
      <c r="F62" s="240"/>
      <c r="H62" s="129" t="s">
        <v>116</v>
      </c>
    </row>
    <row r="63" spans="1:8" ht="15.75">
      <c r="A63" s="121"/>
      <c r="B63" s="121"/>
      <c r="C63" s="121"/>
      <c r="D63" s="121"/>
      <c r="E63" s="8"/>
      <c r="F63" s="240"/>
      <c r="G63" s="240"/>
      <c r="H63" s="240"/>
    </row>
    <row r="64" spans="1:8" ht="18.75">
      <c r="A64" s="338" t="s">
        <v>103</v>
      </c>
      <c r="B64" s="338"/>
      <c r="C64" s="338"/>
      <c r="D64" s="338"/>
      <c r="E64" s="338"/>
      <c r="F64" s="338"/>
      <c r="G64" s="338"/>
      <c r="H64" s="226"/>
    </row>
    <row r="65" spans="1:7" ht="15">
      <c r="A65" s="259"/>
      <c r="B65" s="259"/>
      <c r="C65" s="259"/>
      <c r="D65" s="259"/>
      <c r="E65" s="259"/>
      <c r="F65" s="259"/>
      <c r="G65" s="259"/>
    </row>
    <row r="66" spans="1:7" ht="14.25" customHeight="1">
      <c r="A66" s="259" t="s">
        <v>178</v>
      </c>
      <c r="B66" s="259" t="s">
        <v>101</v>
      </c>
      <c r="C66" s="259" t="s">
        <v>178</v>
      </c>
      <c r="D66" s="259" t="s">
        <v>178</v>
      </c>
      <c r="E66" s="259" t="str">
        <f>D17</f>
        <v>Антонов В</v>
      </c>
      <c r="F66" s="259" t="s">
        <v>178</v>
      </c>
      <c r="G66" s="259" t="s">
        <v>178</v>
      </c>
    </row>
    <row r="67" spans="1:7" ht="14.25" customHeight="1">
      <c r="A67" s="259" t="s">
        <v>178</v>
      </c>
      <c r="B67" s="259" t="s">
        <v>101</v>
      </c>
      <c r="C67" s="259" t="s">
        <v>178</v>
      </c>
      <c r="D67" s="260" t="s">
        <v>308</v>
      </c>
      <c r="E67" s="246" t="str">
        <f>C17</f>
        <v>Кузнецова К</v>
      </c>
      <c r="F67" s="259" t="str">
        <f>E66</f>
        <v>Антонов В</v>
      </c>
      <c r="G67" s="259" t="s">
        <v>178</v>
      </c>
    </row>
    <row r="68" spans="1:7" ht="14.25" customHeight="1">
      <c r="A68" s="259" t="s">
        <v>178</v>
      </c>
      <c r="B68" s="259" t="s">
        <v>101</v>
      </c>
      <c r="C68" s="259" t="s">
        <v>178</v>
      </c>
      <c r="D68" s="259" t="s">
        <v>178</v>
      </c>
      <c r="E68" s="258" t="str">
        <f>D25</f>
        <v>Чаплин А</v>
      </c>
      <c r="F68" s="246" t="str">
        <f>E67</f>
        <v>Кузнецова К</v>
      </c>
      <c r="G68" s="259" t="s">
        <v>178</v>
      </c>
    </row>
    <row r="69" spans="1:7" ht="29.25">
      <c r="A69" s="259" t="s">
        <v>178</v>
      </c>
      <c r="B69" s="259" t="s">
        <v>101</v>
      </c>
      <c r="C69" s="259" t="s">
        <v>178</v>
      </c>
      <c r="D69" s="259" t="s">
        <v>178</v>
      </c>
      <c r="E69" s="245" t="str">
        <f>D26</f>
        <v>Кобер М</v>
      </c>
      <c r="F69" s="258" t="s">
        <v>447</v>
      </c>
      <c r="G69" s="259" t="str">
        <f>F67</f>
        <v>Антонов В</v>
      </c>
    </row>
    <row r="70" spans="1:8" ht="17.25">
      <c r="A70" s="259" t="s">
        <v>178</v>
      </c>
      <c r="B70" s="259" t="s">
        <v>101</v>
      </c>
      <c r="C70" s="259" t="s">
        <v>178</v>
      </c>
      <c r="D70" s="259" t="s">
        <v>178</v>
      </c>
      <c r="E70" s="259" t="str">
        <f>D29</f>
        <v>Ильин В</v>
      </c>
      <c r="F70" s="258" t="s">
        <v>101</v>
      </c>
      <c r="G70" s="246" t="str">
        <f>F68</f>
        <v>Кузнецова К</v>
      </c>
      <c r="H70" s="272" t="s">
        <v>430</v>
      </c>
    </row>
    <row r="71" spans="1:7" ht="14.25" customHeight="1">
      <c r="A71" s="259" t="s">
        <v>178</v>
      </c>
      <c r="B71" s="259" t="s">
        <v>101</v>
      </c>
      <c r="C71" s="259" t="s">
        <v>178</v>
      </c>
      <c r="D71" s="259" t="s">
        <v>178</v>
      </c>
      <c r="E71" s="246" t="str">
        <f>D30</f>
        <v>Иванковская А</v>
      </c>
      <c r="F71" s="258" t="str">
        <f>E72</f>
        <v>Орлов В</v>
      </c>
      <c r="G71" s="259" t="s">
        <v>455</v>
      </c>
    </row>
    <row r="72" spans="1:7" ht="15">
      <c r="A72" s="259" t="s">
        <v>178</v>
      </c>
      <c r="B72" s="259" t="s">
        <v>101</v>
      </c>
      <c r="C72" s="259" t="s">
        <v>178</v>
      </c>
      <c r="D72" s="259" t="s">
        <v>178</v>
      </c>
      <c r="E72" s="258" t="str">
        <f>C36</f>
        <v>Орлов В</v>
      </c>
      <c r="F72" s="245" t="str">
        <f>E73</f>
        <v>Матвиива Е</v>
      </c>
      <c r="G72" s="259" t="s">
        <v>101</v>
      </c>
    </row>
    <row r="73" spans="1:7" ht="14.25" customHeight="1">
      <c r="A73" s="259" t="s">
        <v>178</v>
      </c>
      <c r="B73" s="259" t="s">
        <v>101</v>
      </c>
      <c r="C73" s="259" t="s">
        <v>178</v>
      </c>
      <c r="D73" s="259" t="s">
        <v>178</v>
      </c>
      <c r="E73" s="245" t="str">
        <f>C37</f>
        <v>Матвиива Е</v>
      </c>
      <c r="F73" s="259" t="s">
        <v>459</v>
      </c>
      <c r="G73" s="259" t="s">
        <v>178</v>
      </c>
    </row>
    <row r="74" spans="1:7" ht="14.25" customHeight="1">
      <c r="A74" s="259"/>
      <c r="B74" s="259"/>
      <c r="C74" s="259"/>
      <c r="D74" s="259"/>
      <c r="E74" s="259"/>
      <c r="F74" s="259"/>
      <c r="G74" s="259"/>
    </row>
    <row r="75" spans="1:7" ht="14.25" customHeight="1">
      <c r="A75" s="259" t="s">
        <v>178</v>
      </c>
      <c r="B75" s="259" t="s">
        <v>101</v>
      </c>
      <c r="C75" s="259" t="s">
        <v>178</v>
      </c>
      <c r="D75" s="259" t="s">
        <v>178</v>
      </c>
      <c r="E75" s="259" t="s">
        <v>178</v>
      </c>
      <c r="F75" s="259" t="str">
        <f>E68</f>
        <v>Чаплин А</v>
      </c>
      <c r="G75" s="259" t="s">
        <v>178</v>
      </c>
    </row>
    <row r="76" spans="1:7" ht="15">
      <c r="A76" s="259" t="s">
        <v>178</v>
      </c>
      <c r="B76" s="259" t="s">
        <v>101</v>
      </c>
      <c r="C76" s="259" t="s">
        <v>178</v>
      </c>
      <c r="D76" s="259" t="s">
        <v>178</v>
      </c>
      <c r="E76" s="260" t="s">
        <v>312</v>
      </c>
      <c r="F76" s="246" t="str">
        <f>E69</f>
        <v>Кобер М</v>
      </c>
      <c r="G76" s="259" t="str">
        <f>F75</f>
        <v>Чаплин А</v>
      </c>
    </row>
    <row r="77" spans="1:8" ht="17.25">
      <c r="A77" s="259" t="s">
        <v>178</v>
      </c>
      <c r="B77" s="259" t="s">
        <v>101</v>
      </c>
      <c r="C77" s="259" t="s">
        <v>178</v>
      </c>
      <c r="D77" s="259" t="s">
        <v>178</v>
      </c>
      <c r="E77" s="259" t="s">
        <v>178</v>
      </c>
      <c r="F77" s="258" t="str">
        <f>E70</f>
        <v>Ильин В</v>
      </c>
      <c r="G77" s="246" t="str">
        <f>F76</f>
        <v>Кобер М</v>
      </c>
      <c r="H77" s="272" t="s">
        <v>431</v>
      </c>
    </row>
    <row r="78" spans="1:7" ht="15">
      <c r="A78" s="259" t="s">
        <v>178</v>
      </c>
      <c r="B78" s="259" t="s">
        <v>101</v>
      </c>
      <c r="C78" s="259" t="s">
        <v>178</v>
      </c>
      <c r="D78" s="259" t="s">
        <v>178</v>
      </c>
      <c r="E78" s="259" t="s">
        <v>178</v>
      </c>
      <c r="F78" s="245" t="str">
        <f>E71</f>
        <v>Иванковская А</v>
      </c>
      <c r="G78" s="259" t="s">
        <v>460</v>
      </c>
    </row>
    <row r="79" spans="1:7" ht="15">
      <c r="A79" s="259" t="s">
        <v>178</v>
      </c>
      <c r="B79" s="259" t="s">
        <v>101</v>
      </c>
      <c r="C79" s="259" t="s">
        <v>178</v>
      </c>
      <c r="D79" s="259" t="s">
        <v>101</v>
      </c>
      <c r="E79" s="259" t="s">
        <v>178</v>
      </c>
      <c r="F79" s="259" t="s">
        <v>178</v>
      </c>
      <c r="G79" s="259" t="s">
        <v>101</v>
      </c>
    </row>
    <row r="80" spans="1:7" ht="15">
      <c r="A80" s="259" t="s">
        <v>178</v>
      </c>
      <c r="B80" s="259" t="s">
        <v>101</v>
      </c>
      <c r="C80" s="260" t="s">
        <v>314</v>
      </c>
      <c r="D80" s="246" t="s">
        <v>315</v>
      </c>
      <c r="E80" s="259" t="str">
        <f>D81</f>
        <v>Ренгартен Д</v>
      </c>
      <c r="F80" s="259" t="s">
        <v>178</v>
      </c>
      <c r="G80" s="259" t="s">
        <v>178</v>
      </c>
    </row>
    <row r="81" spans="1:7" ht="15">
      <c r="A81" s="259" t="s">
        <v>178</v>
      </c>
      <c r="B81" s="259" t="s">
        <v>101</v>
      </c>
      <c r="C81" s="259" t="s">
        <v>178</v>
      </c>
      <c r="D81" s="258" t="str">
        <f>C18</f>
        <v>Ренгартен Д</v>
      </c>
      <c r="E81" s="246" t="str">
        <f>D82</f>
        <v>Яковлева И</v>
      </c>
      <c r="F81" s="259" t="s">
        <v>178</v>
      </c>
      <c r="G81" s="259" t="s">
        <v>178</v>
      </c>
    </row>
    <row r="82" spans="1:7" ht="15">
      <c r="A82" s="259" t="s">
        <v>178</v>
      </c>
      <c r="B82" s="259" t="s">
        <v>101</v>
      </c>
      <c r="C82" s="259" t="s">
        <v>178</v>
      </c>
      <c r="D82" s="245" t="str">
        <f>C19</f>
        <v>Яковлева И</v>
      </c>
      <c r="E82" s="258" t="s">
        <v>101</v>
      </c>
      <c r="F82" s="259" t="s">
        <v>101</v>
      </c>
      <c r="G82" s="259" t="s">
        <v>178</v>
      </c>
    </row>
    <row r="83" spans="1:7" ht="15">
      <c r="A83" s="259" t="s">
        <v>178</v>
      </c>
      <c r="B83" s="259" t="s">
        <v>101</v>
      </c>
      <c r="C83" s="259" t="s">
        <v>178</v>
      </c>
      <c r="D83" s="259" t="str">
        <f>C22</f>
        <v>Сладков К</v>
      </c>
      <c r="E83" s="258" t="s">
        <v>101</v>
      </c>
      <c r="F83" s="246" t="s">
        <v>101</v>
      </c>
      <c r="G83" s="259" t="s">
        <v>178</v>
      </c>
    </row>
    <row r="84" spans="1:7" ht="14.25" customHeight="1">
      <c r="A84" s="259" t="s">
        <v>178</v>
      </c>
      <c r="B84" s="259" t="s">
        <v>101</v>
      </c>
      <c r="C84" s="259" t="s">
        <v>178</v>
      </c>
      <c r="D84" s="246" t="str">
        <f>C23</f>
        <v>Пшичкина Н</v>
      </c>
      <c r="E84" s="258" t="s">
        <v>101</v>
      </c>
      <c r="F84" s="258" t="s">
        <v>101</v>
      </c>
      <c r="G84" s="259" t="s">
        <v>178</v>
      </c>
    </row>
    <row r="85" spans="1:7" ht="14.25" customHeight="1">
      <c r="A85" s="259" t="s">
        <v>178</v>
      </c>
      <c r="B85" s="259" t="s">
        <v>101</v>
      </c>
      <c r="C85" s="259" t="s">
        <v>178</v>
      </c>
      <c r="D85" s="258" t="str">
        <f>C26</f>
        <v>Телемнев Д</v>
      </c>
      <c r="E85" s="245" t="s">
        <v>101</v>
      </c>
      <c r="F85" s="258" t="s">
        <v>101</v>
      </c>
      <c r="G85" s="259" t="s">
        <v>178</v>
      </c>
    </row>
    <row r="86" spans="1:7" ht="14.25" customHeight="1">
      <c r="A86" s="259" t="s">
        <v>178</v>
      </c>
      <c r="B86" s="259" t="s">
        <v>101</v>
      </c>
      <c r="C86" s="259" t="s">
        <v>178</v>
      </c>
      <c r="D86" s="245" t="str">
        <f>C27</f>
        <v>Топычканова И</v>
      </c>
      <c r="E86" s="259" t="s">
        <v>101</v>
      </c>
      <c r="F86" s="258" t="s">
        <v>178</v>
      </c>
      <c r="G86" s="259" t="s">
        <v>101</v>
      </c>
    </row>
    <row r="87" spans="1:8" ht="17.25">
      <c r="A87" s="259" t="s">
        <v>178</v>
      </c>
      <c r="B87" s="259" t="s">
        <v>101</v>
      </c>
      <c r="C87" s="259" t="s">
        <v>178</v>
      </c>
      <c r="D87" s="259" t="str">
        <f>C28</f>
        <v>Луценко М</v>
      </c>
      <c r="E87" s="259" t="s">
        <v>101</v>
      </c>
      <c r="F87" s="258" t="s">
        <v>178</v>
      </c>
      <c r="G87" s="246" t="s">
        <v>101</v>
      </c>
      <c r="H87" s="272" t="s">
        <v>332</v>
      </c>
    </row>
    <row r="88" spans="1:7" ht="15">
      <c r="A88" s="259" t="s">
        <v>178</v>
      </c>
      <c r="B88" s="259" t="s">
        <v>101</v>
      </c>
      <c r="C88" s="259" t="s">
        <v>178</v>
      </c>
      <c r="D88" s="246" t="str">
        <f>C29</f>
        <v>Мамаева У</v>
      </c>
      <c r="E88" s="259" t="s">
        <v>101</v>
      </c>
      <c r="F88" s="258" t="s">
        <v>178</v>
      </c>
      <c r="G88" s="259" t="s">
        <v>101</v>
      </c>
    </row>
    <row r="89" spans="1:7" ht="15">
      <c r="A89" s="259" t="s">
        <v>178</v>
      </c>
      <c r="B89" s="259" t="s">
        <v>101</v>
      </c>
      <c r="C89" s="259" t="s">
        <v>178</v>
      </c>
      <c r="D89" s="258" t="str">
        <f>C32</f>
        <v>Курков А</v>
      </c>
      <c r="E89" s="246" t="s">
        <v>101</v>
      </c>
      <c r="F89" s="258" t="s">
        <v>178</v>
      </c>
      <c r="G89" s="259" t="s">
        <v>101</v>
      </c>
    </row>
    <row r="90" spans="1:7" ht="15">
      <c r="A90" s="259" t="s">
        <v>178</v>
      </c>
      <c r="B90" s="259" t="s">
        <v>101</v>
      </c>
      <c r="C90" s="259" t="s">
        <v>178</v>
      </c>
      <c r="D90" s="245" t="str">
        <f>C33</f>
        <v>Черных Л</v>
      </c>
      <c r="E90" s="258" t="s">
        <v>101</v>
      </c>
      <c r="F90" s="258" t="s">
        <v>101</v>
      </c>
      <c r="G90" s="259" t="s">
        <v>178</v>
      </c>
    </row>
    <row r="91" spans="1:7" ht="14.25" customHeight="1">
      <c r="A91" s="259" t="s">
        <v>178</v>
      </c>
      <c r="B91" s="259" t="s">
        <v>101</v>
      </c>
      <c r="C91" s="259" t="s">
        <v>178</v>
      </c>
      <c r="D91" s="259" t="str">
        <f>C38</f>
        <v>Васильев А</v>
      </c>
      <c r="E91" s="258" t="s">
        <v>101</v>
      </c>
      <c r="F91" s="245" t="s">
        <v>101</v>
      </c>
      <c r="G91" s="259" t="s">
        <v>178</v>
      </c>
    </row>
    <row r="92" spans="1:7" ht="15">
      <c r="A92" s="259" t="s">
        <v>178</v>
      </c>
      <c r="B92" s="259" t="s">
        <v>101</v>
      </c>
      <c r="C92" s="259" t="s">
        <v>178</v>
      </c>
      <c r="D92" s="246" t="str">
        <f>C39</f>
        <v>Горло И</v>
      </c>
      <c r="E92" s="258" t="s">
        <v>101</v>
      </c>
      <c r="F92" s="259" t="s">
        <v>101</v>
      </c>
      <c r="G92" s="259" t="s">
        <v>178</v>
      </c>
    </row>
    <row r="93" spans="1:7" ht="15">
      <c r="A93" s="259" t="s">
        <v>178</v>
      </c>
      <c r="B93" s="259" t="s">
        <v>101</v>
      </c>
      <c r="C93" s="259" t="s">
        <v>178</v>
      </c>
      <c r="D93" s="258" t="str">
        <f>C40</f>
        <v>Кудашкин П</v>
      </c>
      <c r="E93" s="245" t="s">
        <v>101</v>
      </c>
      <c r="F93" s="259" t="s">
        <v>101</v>
      </c>
      <c r="G93" s="259" t="s">
        <v>178</v>
      </c>
    </row>
    <row r="94" spans="1:7" ht="15">
      <c r="A94" s="259" t="s">
        <v>178</v>
      </c>
      <c r="B94" s="259" t="s">
        <v>101</v>
      </c>
      <c r="C94" s="259" t="s">
        <v>178</v>
      </c>
      <c r="D94" s="245" t="str">
        <f>C41</f>
        <v>Гуляева О</v>
      </c>
      <c r="E94" s="259" t="s">
        <v>101</v>
      </c>
      <c r="F94" s="259" t="s">
        <v>178</v>
      </c>
      <c r="G94" s="259" t="s">
        <v>178</v>
      </c>
    </row>
    <row r="95" spans="1:7" ht="15">
      <c r="A95" s="259" t="s">
        <v>178</v>
      </c>
      <c r="B95" s="259" t="s">
        <v>101</v>
      </c>
      <c r="C95" s="259" t="s">
        <v>178</v>
      </c>
      <c r="D95" s="259" t="s">
        <v>178</v>
      </c>
      <c r="E95" s="259" t="s">
        <v>101</v>
      </c>
      <c r="F95" s="259" t="s">
        <v>101</v>
      </c>
      <c r="G95" s="259" t="s">
        <v>178</v>
      </c>
    </row>
    <row r="96" spans="1:7" ht="15">
      <c r="A96" s="259" t="s">
        <v>178</v>
      </c>
      <c r="B96" s="259" t="s">
        <v>101</v>
      </c>
      <c r="C96" s="259" t="s">
        <v>178</v>
      </c>
      <c r="D96" s="259" t="s">
        <v>178</v>
      </c>
      <c r="E96" s="259" t="s">
        <v>178</v>
      </c>
      <c r="F96" s="259" t="s">
        <v>178</v>
      </c>
      <c r="G96" s="259" t="s">
        <v>178</v>
      </c>
    </row>
    <row r="97" spans="4:7" ht="15">
      <c r="D97" s="284" t="s">
        <v>35</v>
      </c>
      <c r="E97" s="124"/>
      <c r="F97" s="124"/>
      <c r="G97" s="14" t="str">
        <f>G48</f>
        <v>Иванов А.Е.</v>
      </c>
    </row>
    <row r="99" spans="3:7" ht="15">
      <c r="C99" s="339" t="s">
        <v>274</v>
      </c>
      <c r="D99" s="339"/>
      <c r="E99" s="124"/>
      <c r="F99" s="124"/>
      <c r="G99" s="14" t="str">
        <f>G50</f>
        <v>Точилина Е.М.</v>
      </c>
    </row>
  </sheetData>
  <sheetProtection/>
  <mergeCells count="16">
    <mergeCell ref="A58:H58"/>
    <mergeCell ref="A2:H2"/>
    <mergeCell ref="A3:H3"/>
    <mergeCell ref="A4:H4"/>
    <mergeCell ref="A5:H5"/>
    <mergeCell ref="A1:H1"/>
    <mergeCell ref="A6:D6"/>
    <mergeCell ref="A8:G8"/>
    <mergeCell ref="C50:D50"/>
    <mergeCell ref="A57:H57"/>
    <mergeCell ref="C99:D99"/>
    <mergeCell ref="A59:H59"/>
    <mergeCell ref="A60:H60"/>
    <mergeCell ref="A62:D62"/>
    <mergeCell ref="A64:G64"/>
    <mergeCell ref="A61:H6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2"/>
  <sheetViews>
    <sheetView showGridLines="0" zoomScalePageLayoutView="0" workbookViewId="0" topLeftCell="A34">
      <selection activeCell="G28" sqref="G28"/>
    </sheetView>
  </sheetViews>
  <sheetFormatPr defaultColWidth="8.625" defaultRowHeight="14.25"/>
  <cols>
    <col min="1" max="1" width="2.875" style="241" customWidth="1"/>
    <col min="2" max="2" width="5.50390625" style="241" customWidth="1"/>
    <col min="3" max="7" width="14.00390625" style="241" customWidth="1"/>
    <col min="8" max="16384" width="8.625" style="241" customWidth="1"/>
  </cols>
  <sheetData>
    <row r="1" spans="1:8" ht="16.5">
      <c r="A1" s="332" t="s">
        <v>0</v>
      </c>
      <c r="B1" s="332"/>
      <c r="C1" s="332"/>
      <c r="D1" s="332"/>
      <c r="E1" s="332"/>
      <c r="F1" s="332"/>
      <c r="G1" s="332"/>
      <c r="H1" s="332"/>
    </row>
    <row r="2" spans="1:8" ht="16.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6.5">
      <c r="A3" s="332" t="str">
        <f>список!B3</f>
        <v>ПРОТОКОЛ</v>
      </c>
      <c r="B3" s="332"/>
      <c r="C3" s="332"/>
      <c r="D3" s="332"/>
      <c r="E3" s="332"/>
      <c r="F3" s="332"/>
      <c r="G3" s="332"/>
      <c r="H3" s="332"/>
    </row>
    <row r="4" spans="1:8" ht="16.5">
      <c r="A4" s="332" t="str">
        <f>список!A4</f>
        <v>ЧЕМПИОНАТ РОССИИ, МУЖЧИНЫ, ЖЕНЩИНЫ.</v>
      </c>
      <c r="B4" s="332"/>
      <c r="C4" s="332"/>
      <c r="D4" s="332"/>
      <c r="E4" s="332"/>
      <c r="F4" s="332"/>
      <c r="G4" s="332"/>
      <c r="H4" s="332"/>
    </row>
    <row r="5" spans="1:8" ht="16.5">
      <c r="A5" s="332" t="str">
        <f>список!A5</f>
        <v>Бадминтон.    Спорт глухих.</v>
      </c>
      <c r="B5" s="332"/>
      <c r="C5" s="332"/>
      <c r="D5" s="332"/>
      <c r="E5" s="332"/>
      <c r="F5" s="332"/>
      <c r="G5" s="332"/>
      <c r="H5" s="332"/>
    </row>
    <row r="6" spans="1:8" ht="15.75">
      <c r="A6" s="337" t="s">
        <v>4</v>
      </c>
      <c r="B6" s="337"/>
      <c r="C6" s="337"/>
      <c r="D6" s="337"/>
      <c r="E6" s="8"/>
      <c r="F6" s="283"/>
      <c r="H6" s="129" t="s">
        <v>116</v>
      </c>
    </row>
    <row r="7" spans="1:8" ht="18.75">
      <c r="A7" s="338" t="s">
        <v>473</v>
      </c>
      <c r="B7" s="338"/>
      <c r="C7" s="338"/>
      <c r="D7" s="338"/>
      <c r="E7" s="338"/>
      <c r="F7" s="338"/>
      <c r="G7" s="338"/>
      <c r="H7" s="338"/>
    </row>
    <row r="8" ht="21">
      <c r="A8" s="242" t="s">
        <v>462</v>
      </c>
    </row>
    <row r="9" ht="15">
      <c r="A9" s="241" t="s">
        <v>275</v>
      </c>
    </row>
    <row r="10" spans="1:7" ht="15">
      <c r="A10" s="245" t="s">
        <v>178</v>
      </c>
      <c r="B10" s="257" t="s">
        <v>179</v>
      </c>
      <c r="C10" s="257" t="s">
        <v>276</v>
      </c>
      <c r="D10" s="257" t="s">
        <v>277</v>
      </c>
      <c r="E10" s="257" t="s">
        <v>278</v>
      </c>
      <c r="F10" s="257" t="s">
        <v>279</v>
      </c>
      <c r="G10" s="257" t="s">
        <v>280</v>
      </c>
    </row>
    <row r="11" spans="1:7" ht="15">
      <c r="A11" s="258" t="s">
        <v>178</v>
      </c>
      <c r="B11" s="267" t="s">
        <v>281</v>
      </c>
      <c r="C11" s="259" t="s">
        <v>126</v>
      </c>
      <c r="D11" s="259" t="s">
        <v>178</v>
      </c>
      <c r="E11" s="259" t="s">
        <v>178</v>
      </c>
      <c r="F11" s="259" t="s">
        <v>178</v>
      </c>
      <c r="G11" s="259" t="s">
        <v>178</v>
      </c>
    </row>
    <row r="12" spans="1:7" ht="15">
      <c r="A12" s="245" t="s">
        <v>180</v>
      </c>
      <c r="B12" s="278" t="s">
        <v>101</v>
      </c>
      <c r="C12" s="246" t="s">
        <v>127</v>
      </c>
      <c r="D12" s="259" t="str">
        <f>C11</f>
        <v>Ефремов М</v>
      </c>
      <c r="E12" s="259" t="s">
        <v>178</v>
      </c>
      <c r="F12" s="259" t="s">
        <v>178</v>
      </c>
      <c r="G12" s="259" t="s">
        <v>178</v>
      </c>
    </row>
    <row r="13" spans="1:7" ht="15">
      <c r="A13" s="258" t="s">
        <v>178</v>
      </c>
      <c r="B13" s="267" t="s">
        <v>101</v>
      </c>
      <c r="C13" s="258" t="s">
        <v>101</v>
      </c>
      <c r="D13" s="246" t="str">
        <f>C12</f>
        <v>Карпов А</v>
      </c>
      <c r="E13" s="259" t="s">
        <v>178</v>
      </c>
      <c r="F13" s="259" t="s">
        <v>178</v>
      </c>
      <c r="G13" s="259" t="s">
        <v>178</v>
      </c>
    </row>
    <row r="14" spans="1:7" ht="15">
      <c r="A14" s="245" t="s">
        <v>181</v>
      </c>
      <c r="B14" s="278" t="s">
        <v>101</v>
      </c>
      <c r="C14" s="245" t="s">
        <v>282</v>
      </c>
      <c r="D14" s="258" t="s">
        <v>101</v>
      </c>
      <c r="E14" s="259" t="str">
        <f>D12</f>
        <v>Ефремов М</v>
      </c>
      <c r="F14" s="259" t="s">
        <v>178</v>
      </c>
      <c r="G14" s="259" t="s">
        <v>178</v>
      </c>
    </row>
    <row r="15" spans="1:7" ht="15">
      <c r="A15" s="258" t="s">
        <v>178</v>
      </c>
      <c r="B15" s="267" t="s">
        <v>281</v>
      </c>
      <c r="C15" s="259" t="s">
        <v>135</v>
      </c>
      <c r="D15" s="258" t="s">
        <v>101</v>
      </c>
      <c r="E15" s="246" t="str">
        <f>D13</f>
        <v>Карпов А</v>
      </c>
      <c r="F15" s="259" t="s">
        <v>178</v>
      </c>
      <c r="G15" s="259" t="s">
        <v>178</v>
      </c>
    </row>
    <row r="16" spans="1:7" ht="15">
      <c r="A16" s="245" t="s">
        <v>182</v>
      </c>
      <c r="B16" s="278" t="s">
        <v>281</v>
      </c>
      <c r="C16" s="246" t="s">
        <v>131</v>
      </c>
      <c r="D16" s="258" t="str">
        <f>C15</f>
        <v>Васильев А</v>
      </c>
      <c r="E16" s="258" t="s">
        <v>413</v>
      </c>
      <c r="F16" s="259" t="s">
        <v>178</v>
      </c>
      <c r="G16" s="259" t="s">
        <v>178</v>
      </c>
    </row>
    <row r="17" spans="1:7" ht="15">
      <c r="A17" s="258" t="s">
        <v>178</v>
      </c>
      <c r="B17" s="267" t="s">
        <v>323</v>
      </c>
      <c r="C17" s="258" t="s">
        <v>138</v>
      </c>
      <c r="D17" s="245" t="str">
        <f>C16</f>
        <v>Ильин В</v>
      </c>
      <c r="E17" s="258" t="s">
        <v>101</v>
      </c>
      <c r="F17" s="259" t="s">
        <v>178</v>
      </c>
      <c r="G17" s="259" t="s">
        <v>178</v>
      </c>
    </row>
    <row r="18" spans="1:7" ht="15">
      <c r="A18" s="245" t="s">
        <v>198</v>
      </c>
      <c r="B18" s="278" t="s">
        <v>323</v>
      </c>
      <c r="C18" s="245" t="s">
        <v>150</v>
      </c>
      <c r="D18" s="259" t="s">
        <v>463</v>
      </c>
      <c r="E18" s="258" t="s">
        <v>178</v>
      </c>
      <c r="F18" s="259" t="str">
        <f>E14</f>
        <v>Ефремов М</v>
      </c>
      <c r="G18" s="259" t="s">
        <v>178</v>
      </c>
    </row>
    <row r="19" spans="1:7" ht="15">
      <c r="A19" s="258" t="s">
        <v>178</v>
      </c>
      <c r="B19" s="267" t="s">
        <v>281</v>
      </c>
      <c r="C19" s="259" t="s">
        <v>136</v>
      </c>
      <c r="D19" s="259" t="s">
        <v>101</v>
      </c>
      <c r="E19" s="258" t="s">
        <v>178</v>
      </c>
      <c r="F19" s="246" t="str">
        <f>E15</f>
        <v>Карпов А</v>
      </c>
      <c r="G19" s="259" t="s">
        <v>178</v>
      </c>
    </row>
    <row r="20" spans="1:7" ht="15">
      <c r="A20" s="245" t="s">
        <v>285</v>
      </c>
      <c r="B20" s="278" t="s">
        <v>281</v>
      </c>
      <c r="C20" s="246" t="s">
        <v>133</v>
      </c>
      <c r="D20" s="259" t="str">
        <f>C19</f>
        <v>Сладков К</v>
      </c>
      <c r="E20" s="258" t="s">
        <v>178</v>
      </c>
      <c r="F20" s="258" t="s">
        <v>362</v>
      </c>
      <c r="G20" s="259" t="s">
        <v>178</v>
      </c>
    </row>
    <row r="21" spans="1:7" ht="15">
      <c r="A21" s="258" t="s">
        <v>178</v>
      </c>
      <c r="B21" s="267" t="s">
        <v>101</v>
      </c>
      <c r="C21" s="258" t="s">
        <v>101</v>
      </c>
      <c r="D21" s="246" t="str">
        <f>C20</f>
        <v>Чаплин А</v>
      </c>
      <c r="E21" s="258" t="s">
        <v>178</v>
      </c>
      <c r="F21" s="258" t="s">
        <v>101</v>
      </c>
      <c r="G21" s="259" t="s">
        <v>178</v>
      </c>
    </row>
    <row r="22" spans="1:7" ht="15">
      <c r="A22" s="245" t="s">
        <v>286</v>
      </c>
      <c r="B22" s="278" t="s">
        <v>101</v>
      </c>
      <c r="C22" s="245" t="s">
        <v>414</v>
      </c>
      <c r="D22" s="258" t="s">
        <v>101</v>
      </c>
      <c r="E22" s="258" t="str">
        <f>D24</f>
        <v>Орлов В</v>
      </c>
      <c r="F22" s="258" t="s">
        <v>178</v>
      </c>
      <c r="G22" s="259" t="s">
        <v>178</v>
      </c>
    </row>
    <row r="23" spans="1:7" ht="15">
      <c r="A23" s="258" t="s">
        <v>178</v>
      </c>
      <c r="B23" s="267" t="s">
        <v>291</v>
      </c>
      <c r="C23" s="259" t="s">
        <v>141</v>
      </c>
      <c r="D23" s="258" t="s">
        <v>101</v>
      </c>
      <c r="E23" s="245" t="str">
        <f>D25</f>
        <v>Парамонов А</v>
      </c>
      <c r="F23" s="258" t="s">
        <v>178</v>
      </c>
      <c r="G23" s="259" t="s">
        <v>178</v>
      </c>
    </row>
    <row r="24" spans="1:7" ht="15">
      <c r="A24" s="245" t="s">
        <v>288</v>
      </c>
      <c r="B24" s="278" t="s">
        <v>294</v>
      </c>
      <c r="C24" s="246" t="s">
        <v>140</v>
      </c>
      <c r="D24" s="258" t="str">
        <f>C23</f>
        <v>Орлов В</v>
      </c>
      <c r="E24" s="295" t="s">
        <v>464</v>
      </c>
      <c r="F24" s="258" t="s">
        <v>178</v>
      </c>
      <c r="G24" s="259" t="s">
        <v>178</v>
      </c>
    </row>
    <row r="25" spans="1:7" ht="15">
      <c r="A25" s="258" t="s">
        <v>178</v>
      </c>
      <c r="B25" s="267" t="s">
        <v>101</v>
      </c>
      <c r="C25" s="258" t="s">
        <v>101</v>
      </c>
      <c r="D25" s="245" t="str">
        <f>C24</f>
        <v>Парамонов А</v>
      </c>
      <c r="E25" s="259" t="s">
        <v>101</v>
      </c>
      <c r="F25" s="258" t="s">
        <v>178</v>
      </c>
      <c r="G25" s="259" t="s">
        <v>178</v>
      </c>
    </row>
    <row r="26" spans="1:7" ht="15">
      <c r="A26" s="245" t="s">
        <v>290</v>
      </c>
      <c r="B26" s="278" t="s">
        <v>101</v>
      </c>
      <c r="C26" s="245" t="s">
        <v>416</v>
      </c>
      <c r="D26" s="259" t="s">
        <v>101</v>
      </c>
      <c r="E26" s="259" t="s">
        <v>178</v>
      </c>
      <c r="F26" s="258" t="s">
        <v>178</v>
      </c>
      <c r="G26" s="259" t="s">
        <v>129</v>
      </c>
    </row>
    <row r="27" spans="1:8" ht="17.25">
      <c r="A27" s="258" t="s">
        <v>178</v>
      </c>
      <c r="B27" s="267" t="s">
        <v>101</v>
      </c>
      <c r="C27" s="259" t="s">
        <v>101</v>
      </c>
      <c r="D27" s="259" t="s">
        <v>101</v>
      </c>
      <c r="E27" s="259" t="s">
        <v>178</v>
      </c>
      <c r="F27" s="258" t="s">
        <v>178</v>
      </c>
      <c r="G27" s="246" t="s">
        <v>128</v>
      </c>
      <c r="H27" s="273" t="s">
        <v>333</v>
      </c>
    </row>
    <row r="28" spans="1:7" ht="15">
      <c r="A28" s="245" t="s">
        <v>293</v>
      </c>
      <c r="B28" s="278" t="s">
        <v>101</v>
      </c>
      <c r="C28" s="246" t="s">
        <v>417</v>
      </c>
      <c r="D28" s="259" t="str">
        <f>C29</f>
        <v>Рабинович В</v>
      </c>
      <c r="E28" s="259" t="s">
        <v>178</v>
      </c>
      <c r="F28" s="258" t="s">
        <v>178</v>
      </c>
      <c r="G28" s="259" t="s">
        <v>493</v>
      </c>
    </row>
    <row r="29" spans="1:7" ht="15">
      <c r="A29" s="258" t="s">
        <v>178</v>
      </c>
      <c r="B29" s="267" t="s">
        <v>101</v>
      </c>
      <c r="C29" s="258" t="s">
        <v>143</v>
      </c>
      <c r="D29" s="246" t="str">
        <f>C30</f>
        <v>Телемнев Д</v>
      </c>
      <c r="E29" s="259" t="s">
        <v>178</v>
      </c>
      <c r="F29" s="258" t="s">
        <v>178</v>
      </c>
      <c r="G29" s="259"/>
    </row>
    <row r="30" spans="1:7" ht="15">
      <c r="A30" s="245" t="s">
        <v>295</v>
      </c>
      <c r="B30" s="278" t="s">
        <v>294</v>
      </c>
      <c r="C30" s="245" t="s">
        <v>137</v>
      </c>
      <c r="D30" s="258" t="s">
        <v>101</v>
      </c>
      <c r="E30" s="259" t="str">
        <f>D32</f>
        <v>Антонов В</v>
      </c>
      <c r="F30" s="258" t="s">
        <v>178</v>
      </c>
      <c r="G30" s="259" t="s">
        <v>178</v>
      </c>
    </row>
    <row r="31" spans="1:7" ht="15">
      <c r="A31" s="258" t="s">
        <v>178</v>
      </c>
      <c r="B31" s="267" t="s">
        <v>101</v>
      </c>
      <c r="C31" s="259" t="s">
        <v>101</v>
      </c>
      <c r="D31" s="258" t="s">
        <v>101</v>
      </c>
      <c r="E31" s="246" t="str">
        <f>D33</f>
        <v>Попков А</v>
      </c>
      <c r="F31" s="258" t="s">
        <v>178</v>
      </c>
      <c r="G31" s="259" t="s">
        <v>178</v>
      </c>
    </row>
    <row r="32" spans="1:7" ht="15">
      <c r="A32" s="245" t="s">
        <v>297</v>
      </c>
      <c r="B32" s="278" t="s">
        <v>101</v>
      </c>
      <c r="C32" s="246" t="s">
        <v>418</v>
      </c>
      <c r="D32" s="258" t="str">
        <f>C33</f>
        <v>Антонов В</v>
      </c>
      <c r="E32" s="258" t="s">
        <v>465</v>
      </c>
      <c r="F32" s="258" t="s">
        <v>178</v>
      </c>
      <c r="G32" s="259" t="s">
        <v>178</v>
      </c>
    </row>
    <row r="33" spans="1:7" ht="15">
      <c r="A33" s="258" t="s">
        <v>178</v>
      </c>
      <c r="B33" s="267" t="s">
        <v>294</v>
      </c>
      <c r="C33" s="258" t="s">
        <v>130</v>
      </c>
      <c r="D33" s="245" t="str">
        <f>C34</f>
        <v>Попков А</v>
      </c>
      <c r="E33" s="258" t="s">
        <v>101</v>
      </c>
      <c r="F33" s="258" t="s">
        <v>178</v>
      </c>
      <c r="G33" s="259" t="s">
        <v>178</v>
      </c>
    </row>
    <row r="34" spans="1:7" ht="15">
      <c r="A34" s="245" t="s">
        <v>299</v>
      </c>
      <c r="B34" s="278" t="s">
        <v>281</v>
      </c>
      <c r="C34" s="245" t="s">
        <v>132</v>
      </c>
      <c r="D34" s="259" t="s">
        <v>101</v>
      </c>
      <c r="E34" s="258" t="s">
        <v>178</v>
      </c>
      <c r="F34" s="258" t="str">
        <f>E38</f>
        <v>Гуломзода Ш</v>
      </c>
      <c r="G34" s="259" t="s">
        <v>178</v>
      </c>
    </row>
    <row r="35" spans="1:7" ht="15">
      <c r="A35" s="258" t="s">
        <v>178</v>
      </c>
      <c r="B35" s="267" t="s">
        <v>281</v>
      </c>
      <c r="C35" s="259" t="s">
        <v>145</v>
      </c>
      <c r="D35" s="259" t="s">
        <v>101</v>
      </c>
      <c r="E35" s="258" t="s">
        <v>178</v>
      </c>
      <c r="F35" s="245" t="str">
        <f>E39</f>
        <v>Румянцев Д</v>
      </c>
      <c r="G35" s="259" t="s">
        <v>178</v>
      </c>
    </row>
    <row r="36" spans="1:7" ht="15">
      <c r="A36" s="245" t="s">
        <v>301</v>
      </c>
      <c r="B36" s="278" t="s">
        <v>101</v>
      </c>
      <c r="C36" s="246" t="s">
        <v>176</v>
      </c>
      <c r="D36" s="259" t="str">
        <f>C37</f>
        <v>Кудашкин А</v>
      </c>
      <c r="E36" s="258" t="s">
        <v>178</v>
      </c>
      <c r="F36" s="259" t="s">
        <v>466</v>
      </c>
      <c r="G36" s="259" t="s">
        <v>178</v>
      </c>
    </row>
    <row r="37" spans="1:7" ht="15">
      <c r="A37" s="258" t="s">
        <v>178</v>
      </c>
      <c r="B37" s="267" t="s">
        <v>294</v>
      </c>
      <c r="C37" s="258" t="s">
        <v>139</v>
      </c>
      <c r="D37" s="246" t="str">
        <f>C38</f>
        <v>Кудашкин П</v>
      </c>
      <c r="E37" s="258" t="s">
        <v>178</v>
      </c>
      <c r="F37" s="259" t="s">
        <v>101</v>
      </c>
      <c r="G37" s="259" t="s">
        <v>178</v>
      </c>
    </row>
    <row r="38" spans="1:7" ht="15">
      <c r="A38" s="245" t="s">
        <v>302</v>
      </c>
      <c r="B38" s="278" t="s">
        <v>294</v>
      </c>
      <c r="C38" s="245" t="s">
        <v>142</v>
      </c>
      <c r="D38" s="258" t="s">
        <v>265</v>
      </c>
      <c r="E38" s="258" t="str">
        <f>D40</f>
        <v>Гуломзода Ш</v>
      </c>
      <c r="F38" s="259" t="s">
        <v>178</v>
      </c>
      <c r="G38" s="259" t="s">
        <v>178</v>
      </c>
    </row>
    <row r="39" spans="1:7" ht="15">
      <c r="A39" s="258" t="s">
        <v>178</v>
      </c>
      <c r="B39" s="267" t="s">
        <v>101</v>
      </c>
      <c r="C39" s="259" t="s">
        <v>101</v>
      </c>
      <c r="D39" s="258" t="s">
        <v>101</v>
      </c>
      <c r="E39" s="245" t="str">
        <f>D41</f>
        <v>Румянцев Д</v>
      </c>
      <c r="F39" s="259" t="s">
        <v>178</v>
      </c>
      <c r="G39" s="259" t="s">
        <v>178</v>
      </c>
    </row>
    <row r="40" spans="1:7" ht="15">
      <c r="A40" s="245" t="s">
        <v>304</v>
      </c>
      <c r="B40" s="278" t="s">
        <v>101</v>
      </c>
      <c r="C40" s="246" t="s">
        <v>305</v>
      </c>
      <c r="D40" s="258" t="str">
        <f>C41</f>
        <v>Гуломзода Ш</v>
      </c>
      <c r="E40" s="259" t="s">
        <v>467</v>
      </c>
      <c r="F40" s="259" t="s">
        <v>178</v>
      </c>
      <c r="G40" s="259" t="s">
        <v>178</v>
      </c>
    </row>
    <row r="41" spans="1:7" ht="15">
      <c r="A41" s="258" t="s">
        <v>178</v>
      </c>
      <c r="B41" s="267" t="s">
        <v>281</v>
      </c>
      <c r="C41" s="258" t="s">
        <v>129</v>
      </c>
      <c r="D41" s="245" t="str">
        <f>C42</f>
        <v>Румянцев Д</v>
      </c>
      <c r="E41" s="259" t="s">
        <v>101</v>
      </c>
      <c r="F41" s="259" t="s">
        <v>178</v>
      </c>
      <c r="G41" s="259" t="s">
        <v>178</v>
      </c>
    </row>
    <row r="42" spans="1:7" ht="15">
      <c r="A42" s="245" t="s">
        <v>307</v>
      </c>
      <c r="B42" s="278" t="s">
        <v>281</v>
      </c>
      <c r="C42" s="245" t="s">
        <v>128</v>
      </c>
      <c r="D42" s="259" t="s">
        <v>101</v>
      </c>
      <c r="E42" s="259" t="s">
        <v>178</v>
      </c>
      <c r="F42" s="259" t="s">
        <v>178</v>
      </c>
      <c r="G42" s="259" t="s">
        <v>178</v>
      </c>
    </row>
    <row r="43" spans="1:7" ht="15">
      <c r="A43" s="259"/>
      <c r="B43" s="286"/>
      <c r="C43" s="259"/>
      <c r="D43" s="259"/>
      <c r="E43" s="259"/>
      <c r="F43" s="259"/>
      <c r="G43" s="259"/>
    </row>
    <row r="44" spans="1:7" ht="15">
      <c r="A44" s="259"/>
      <c r="B44" s="286"/>
      <c r="C44" s="259"/>
      <c r="D44" s="259"/>
      <c r="E44" s="259"/>
      <c r="F44" s="259"/>
      <c r="G44" s="259"/>
    </row>
    <row r="45" spans="1:7" ht="15">
      <c r="A45" s="259"/>
      <c r="B45" s="286"/>
      <c r="D45" s="284" t="s">
        <v>35</v>
      </c>
      <c r="E45" s="124"/>
      <c r="F45" s="124"/>
      <c r="G45" s="14" t="str">
        <f>список!F49</f>
        <v>Иванов А.Е.</v>
      </c>
    </row>
    <row r="46" spans="1:2" ht="15">
      <c r="A46" s="259"/>
      <c r="B46" s="286"/>
    </row>
    <row r="47" spans="1:7" ht="15">
      <c r="A47" s="259"/>
      <c r="B47" s="286"/>
      <c r="C47" s="339" t="s">
        <v>274</v>
      </c>
      <c r="D47" s="339"/>
      <c r="E47" s="124"/>
      <c r="F47" s="124"/>
      <c r="G47" s="14" t="str">
        <f>список!F51</f>
        <v>Точилина Е.М.</v>
      </c>
    </row>
    <row r="48" spans="1:7" ht="15">
      <c r="A48" s="259"/>
      <c r="B48" s="286"/>
      <c r="C48" s="259"/>
      <c r="D48" s="259"/>
      <c r="E48" s="259"/>
      <c r="F48" s="259"/>
      <c r="G48" s="259"/>
    </row>
    <row r="49" spans="1:7" ht="15">
      <c r="A49" s="259"/>
      <c r="B49" s="286"/>
      <c r="C49" s="259"/>
      <c r="D49" s="259"/>
      <c r="E49" s="259"/>
      <c r="F49" s="259"/>
      <c r="G49" s="259"/>
    </row>
    <row r="50" spans="1:7" ht="15">
      <c r="A50" s="259"/>
      <c r="B50" s="286"/>
      <c r="C50" s="259"/>
      <c r="D50" s="259"/>
      <c r="E50" s="259"/>
      <c r="F50" s="259"/>
      <c r="G50" s="259"/>
    </row>
    <row r="51" spans="1:7" ht="15">
      <c r="A51" s="259"/>
      <c r="B51" s="286"/>
      <c r="C51" s="259"/>
      <c r="D51" s="259"/>
      <c r="E51" s="259"/>
      <c r="F51" s="259"/>
      <c r="G51" s="259"/>
    </row>
    <row r="52" spans="1:7" ht="15">
      <c r="A52" s="259"/>
      <c r="B52" s="286"/>
      <c r="C52" s="259"/>
      <c r="D52" s="259"/>
      <c r="E52" s="259"/>
      <c r="F52" s="259"/>
      <c r="G52" s="259"/>
    </row>
    <row r="53" spans="1:7" ht="15">
      <c r="A53" s="259"/>
      <c r="B53" s="286"/>
      <c r="C53" s="259"/>
      <c r="D53" s="259"/>
      <c r="E53" s="259"/>
      <c r="F53" s="259"/>
      <c r="G53" s="259"/>
    </row>
    <row r="54" spans="1:7" ht="15">
      <c r="A54" s="259"/>
      <c r="B54" s="286"/>
      <c r="C54" s="259"/>
      <c r="D54" s="259"/>
      <c r="E54" s="259"/>
      <c r="F54" s="259"/>
      <c r="G54" s="259"/>
    </row>
    <row r="55" spans="1:7" ht="15">
      <c r="A55" s="259"/>
      <c r="B55" s="286"/>
      <c r="C55" s="259"/>
      <c r="D55" s="259"/>
      <c r="E55" s="259"/>
      <c r="F55" s="259"/>
      <c r="G55" s="259"/>
    </row>
    <row r="56" spans="1:8" ht="16.5">
      <c r="A56" s="332" t="s">
        <v>0</v>
      </c>
      <c r="B56" s="332"/>
      <c r="C56" s="332"/>
      <c r="D56" s="332"/>
      <c r="E56" s="332"/>
      <c r="F56" s="332"/>
      <c r="G56" s="332"/>
      <c r="H56" s="332"/>
    </row>
    <row r="57" spans="1:8" ht="16.5">
      <c r="A57" s="332" t="s">
        <v>1</v>
      </c>
      <c r="B57" s="332"/>
      <c r="C57" s="332"/>
      <c r="D57" s="332"/>
      <c r="E57" s="332"/>
      <c r="F57" s="332"/>
      <c r="G57" s="332"/>
      <c r="H57" s="332"/>
    </row>
    <row r="58" spans="1:8" ht="16.5">
      <c r="A58" s="332" t="str">
        <f>'MS-группы'!A3:J3</f>
        <v>ПРОТОКОЛ</v>
      </c>
      <c r="B58" s="332"/>
      <c r="C58" s="332"/>
      <c r="D58" s="332"/>
      <c r="E58" s="332"/>
      <c r="F58" s="332"/>
      <c r="G58" s="332"/>
      <c r="H58" s="332"/>
    </row>
    <row r="59" spans="1:8" ht="16.5">
      <c r="A59" s="332" t="str">
        <f>'MS-группы'!A4:J4</f>
        <v>ЧЕМПИОНАТ РОССИИ, МУЖЧИНЫ, ЖЕНЩИНЫ.</v>
      </c>
      <c r="B59" s="332"/>
      <c r="C59" s="332"/>
      <c r="D59" s="332"/>
      <c r="E59" s="332"/>
      <c r="F59" s="332"/>
      <c r="G59" s="332"/>
      <c r="H59" s="332"/>
    </row>
    <row r="60" spans="1:8" ht="16.5">
      <c r="A60" s="332" t="str">
        <f>'MS-группы'!A5:J5</f>
        <v>Бадминтон.    Спорт глухих.</v>
      </c>
      <c r="B60" s="332"/>
      <c r="C60" s="332"/>
      <c r="D60" s="332"/>
      <c r="E60" s="332"/>
      <c r="F60" s="332"/>
      <c r="G60" s="332"/>
      <c r="H60" s="332"/>
    </row>
    <row r="61" spans="1:8" ht="15.75">
      <c r="A61" s="337" t="s">
        <v>4</v>
      </c>
      <c r="B61" s="337"/>
      <c r="C61" s="337"/>
      <c r="D61" s="337"/>
      <c r="E61" s="8"/>
      <c r="F61" s="283"/>
      <c r="H61" s="129" t="s">
        <v>116</v>
      </c>
    </row>
    <row r="62" spans="1:8" ht="18.75">
      <c r="A62" s="338" t="s">
        <v>473</v>
      </c>
      <c r="B62" s="338"/>
      <c r="C62" s="338"/>
      <c r="D62" s="338"/>
      <c r="E62" s="338"/>
      <c r="F62" s="338"/>
      <c r="G62" s="338"/>
      <c r="H62" s="338"/>
    </row>
    <row r="63" ht="21">
      <c r="A63" s="242" t="s">
        <v>468</v>
      </c>
    </row>
    <row r="64" spans="1:7" ht="15">
      <c r="A64" s="245" t="s">
        <v>178</v>
      </c>
      <c r="B64" s="257" t="s">
        <v>179</v>
      </c>
      <c r="C64" s="257" t="s">
        <v>276</v>
      </c>
      <c r="D64" s="257" t="s">
        <v>277</v>
      </c>
      <c r="E64" s="257" t="s">
        <v>278</v>
      </c>
      <c r="F64" s="257" t="s">
        <v>279</v>
      </c>
      <c r="G64" s="257" t="s">
        <v>280</v>
      </c>
    </row>
    <row r="65" spans="1:7" ht="14.25" customHeight="1">
      <c r="A65" s="259" t="s">
        <v>178</v>
      </c>
      <c r="B65" s="259" t="s">
        <v>101</v>
      </c>
      <c r="C65" s="259" t="s">
        <v>178</v>
      </c>
      <c r="D65" s="259" t="s">
        <v>178</v>
      </c>
      <c r="E65" s="259" t="str">
        <f>C15</f>
        <v>Васильев А</v>
      </c>
      <c r="F65" s="259" t="s">
        <v>178</v>
      </c>
      <c r="G65" s="259" t="s">
        <v>178</v>
      </c>
    </row>
    <row r="66" spans="1:7" ht="14.25" customHeight="1">
      <c r="A66" s="259" t="s">
        <v>178</v>
      </c>
      <c r="B66" s="259" t="s">
        <v>101</v>
      </c>
      <c r="C66" s="259" t="s">
        <v>178</v>
      </c>
      <c r="D66" s="260" t="s">
        <v>308</v>
      </c>
      <c r="E66" s="246" t="str">
        <f>C16</f>
        <v>Ильин В</v>
      </c>
      <c r="F66" s="259" t="str">
        <f>E65</f>
        <v>Васильев А</v>
      </c>
      <c r="G66" s="259" t="s">
        <v>178</v>
      </c>
    </row>
    <row r="67" spans="1:7" ht="14.25" customHeight="1">
      <c r="A67" s="259" t="s">
        <v>178</v>
      </c>
      <c r="B67" s="259" t="s">
        <v>101</v>
      </c>
      <c r="C67" s="259" t="s">
        <v>178</v>
      </c>
      <c r="D67" s="259" t="s">
        <v>178</v>
      </c>
      <c r="E67" s="258" t="str">
        <f>C19</f>
        <v>Сладков К</v>
      </c>
      <c r="F67" s="246" t="str">
        <f>E66</f>
        <v>Ильин В</v>
      </c>
      <c r="G67" s="259" t="s">
        <v>178</v>
      </c>
    </row>
    <row r="68" spans="1:7" ht="14.25" customHeight="1">
      <c r="A68" s="259" t="s">
        <v>178</v>
      </c>
      <c r="B68" s="259" t="s">
        <v>101</v>
      </c>
      <c r="C68" s="259" t="s">
        <v>178</v>
      </c>
      <c r="D68" s="259" t="s">
        <v>178</v>
      </c>
      <c r="E68" s="245" t="str">
        <f>C20</f>
        <v>Чаплин А</v>
      </c>
      <c r="F68" s="296" t="s">
        <v>469</v>
      </c>
      <c r="G68" s="259" t="str">
        <f>F66</f>
        <v>Васильев А</v>
      </c>
    </row>
    <row r="69" spans="1:8" ht="14.25" customHeight="1">
      <c r="A69" s="259" t="s">
        <v>178</v>
      </c>
      <c r="B69" s="259" t="s">
        <v>101</v>
      </c>
      <c r="C69" s="259" t="s">
        <v>178</v>
      </c>
      <c r="D69" s="259" t="s">
        <v>178</v>
      </c>
      <c r="E69" s="259" t="str">
        <f>C29</f>
        <v>Рабинович В</v>
      </c>
      <c r="F69" s="258" t="s">
        <v>101</v>
      </c>
      <c r="G69" s="246" t="str">
        <f>F67</f>
        <v>Ильин В</v>
      </c>
      <c r="H69" s="272" t="s">
        <v>430</v>
      </c>
    </row>
    <row r="70" spans="1:7" ht="15">
      <c r="A70" s="259" t="s">
        <v>178</v>
      </c>
      <c r="B70" s="259" t="s">
        <v>101</v>
      </c>
      <c r="C70" s="259" t="s">
        <v>178</v>
      </c>
      <c r="D70" s="259" t="s">
        <v>178</v>
      </c>
      <c r="E70" s="246" t="str">
        <f>C30</f>
        <v>Телемнев Д</v>
      </c>
      <c r="F70" s="258" t="str">
        <f>E71</f>
        <v>Кудашкин А</v>
      </c>
      <c r="G70" s="297" t="s">
        <v>470</v>
      </c>
    </row>
    <row r="71" spans="1:7" ht="15">
      <c r="A71" s="259" t="s">
        <v>178</v>
      </c>
      <c r="B71" s="259" t="s">
        <v>101</v>
      </c>
      <c r="C71" s="259" t="s">
        <v>178</v>
      </c>
      <c r="D71" s="259" t="s">
        <v>178</v>
      </c>
      <c r="E71" s="258" t="str">
        <f>C37</f>
        <v>Кудашкин А</v>
      </c>
      <c r="F71" s="245" t="str">
        <f>E72</f>
        <v>Кудашкин П</v>
      </c>
      <c r="G71" s="259" t="s">
        <v>101</v>
      </c>
    </row>
    <row r="72" spans="1:7" ht="15">
      <c r="A72" s="259" t="s">
        <v>178</v>
      </c>
      <c r="B72" s="259" t="s">
        <v>101</v>
      </c>
      <c r="C72" s="259" t="s">
        <v>178</v>
      </c>
      <c r="D72" s="259" t="s">
        <v>178</v>
      </c>
      <c r="E72" s="245" t="str">
        <f>C38</f>
        <v>Кудашкин П</v>
      </c>
      <c r="F72" s="259" t="s">
        <v>225</v>
      </c>
      <c r="G72" s="259" t="s">
        <v>178</v>
      </c>
    </row>
    <row r="73" spans="1:7" ht="15">
      <c r="A73" s="259"/>
      <c r="B73" s="259"/>
      <c r="C73" s="259"/>
      <c r="D73" s="259"/>
      <c r="E73" s="259"/>
      <c r="F73" s="259"/>
      <c r="G73" s="259"/>
    </row>
    <row r="74" spans="1:7" ht="14.25" customHeight="1">
      <c r="A74" s="259" t="s">
        <v>178</v>
      </c>
      <c r="B74" s="259" t="s">
        <v>101</v>
      </c>
      <c r="C74" s="259" t="s">
        <v>178</v>
      </c>
      <c r="D74" s="260" t="s">
        <v>312</v>
      </c>
      <c r="E74" s="259" t="s">
        <v>178</v>
      </c>
      <c r="F74" s="259" t="str">
        <f>E67</f>
        <v>Сладков К</v>
      </c>
      <c r="G74" s="259" t="s">
        <v>178</v>
      </c>
    </row>
    <row r="75" spans="1:7" ht="15">
      <c r="A75" s="259" t="s">
        <v>178</v>
      </c>
      <c r="B75" s="259" t="s">
        <v>101</v>
      </c>
      <c r="C75" s="259" t="s">
        <v>178</v>
      </c>
      <c r="D75" s="259" t="s">
        <v>178</v>
      </c>
      <c r="F75" s="246" t="str">
        <f>E68</f>
        <v>Чаплин А</v>
      </c>
      <c r="G75" s="259" t="str">
        <f>F74</f>
        <v>Сладков К</v>
      </c>
    </row>
    <row r="76" spans="1:8" ht="14.25" customHeight="1">
      <c r="A76" s="259" t="s">
        <v>178</v>
      </c>
      <c r="B76" s="259" t="s">
        <v>101</v>
      </c>
      <c r="C76" s="259" t="s">
        <v>178</v>
      </c>
      <c r="D76" s="259" t="s">
        <v>178</v>
      </c>
      <c r="E76" s="259" t="s">
        <v>178</v>
      </c>
      <c r="F76" s="258" t="str">
        <f>E69</f>
        <v>Рабинович В</v>
      </c>
      <c r="G76" s="246" t="str">
        <f>F75</f>
        <v>Чаплин А</v>
      </c>
      <c r="H76" s="272" t="s">
        <v>431</v>
      </c>
    </row>
    <row r="77" spans="1:7" ht="14.25" customHeight="1">
      <c r="A77" s="259" t="s">
        <v>178</v>
      </c>
      <c r="B77" s="259" t="s">
        <v>101</v>
      </c>
      <c r="C77" s="259" t="s">
        <v>178</v>
      </c>
      <c r="D77" s="259" t="s">
        <v>178</v>
      </c>
      <c r="E77" s="259" t="s">
        <v>178</v>
      </c>
      <c r="F77" s="245" t="str">
        <f>E70</f>
        <v>Телемнев Д</v>
      </c>
      <c r="G77" s="259" t="s">
        <v>471</v>
      </c>
    </row>
    <row r="78" spans="1:7" ht="15">
      <c r="A78" s="259" t="s">
        <v>178</v>
      </c>
      <c r="B78" s="259" t="s">
        <v>101</v>
      </c>
      <c r="C78" s="259" t="s">
        <v>178</v>
      </c>
      <c r="D78" s="259" t="s">
        <v>101</v>
      </c>
      <c r="E78" s="259" t="s">
        <v>178</v>
      </c>
      <c r="F78" s="259" t="s">
        <v>178</v>
      </c>
      <c r="G78" s="259" t="s">
        <v>101</v>
      </c>
    </row>
    <row r="79" spans="1:5" ht="15">
      <c r="A79" s="259" t="s">
        <v>178</v>
      </c>
      <c r="B79" s="259" t="s">
        <v>101</v>
      </c>
      <c r="C79" s="260" t="s">
        <v>474</v>
      </c>
      <c r="D79" s="259" t="s">
        <v>178</v>
      </c>
      <c r="E79" s="259" t="s">
        <v>178</v>
      </c>
    </row>
    <row r="80" spans="1:5" ht="15">
      <c r="A80" s="259" t="s">
        <v>178</v>
      </c>
      <c r="B80" s="259" t="s">
        <v>101</v>
      </c>
      <c r="C80" s="259" t="s">
        <v>178</v>
      </c>
      <c r="D80" s="259" t="s">
        <v>178</v>
      </c>
      <c r="E80" s="259" t="s">
        <v>178</v>
      </c>
    </row>
    <row r="81" spans="1:5" ht="14.25" customHeight="1">
      <c r="A81" s="259" t="s">
        <v>178</v>
      </c>
      <c r="B81" s="259" t="s">
        <v>101</v>
      </c>
      <c r="C81" s="259" t="s">
        <v>178</v>
      </c>
      <c r="D81" s="259" t="str">
        <f>C17</f>
        <v>Галиахметов Т</v>
      </c>
      <c r="E81" s="259" t="s">
        <v>178</v>
      </c>
    </row>
    <row r="82" spans="1:5" ht="15">
      <c r="A82" s="259" t="s">
        <v>178</v>
      </c>
      <c r="B82" s="259" t="s">
        <v>101</v>
      </c>
      <c r="C82" s="259" t="s">
        <v>178</v>
      </c>
      <c r="D82" s="246" t="str">
        <f>C18</f>
        <v>Луценко М</v>
      </c>
      <c r="E82" s="259" t="s">
        <v>178</v>
      </c>
    </row>
    <row r="83" spans="1:5" ht="15">
      <c r="A83" s="259" t="s">
        <v>178</v>
      </c>
      <c r="B83" s="259" t="s">
        <v>101</v>
      </c>
      <c r="C83" s="259" t="s">
        <v>178</v>
      </c>
      <c r="D83" s="258" t="s">
        <v>178</v>
      </c>
      <c r="E83" s="259" t="str">
        <f>D85</f>
        <v>Курков А</v>
      </c>
    </row>
    <row r="84" spans="1:6" ht="14.25" customHeight="1">
      <c r="A84" s="259" t="s">
        <v>178</v>
      </c>
      <c r="B84" s="259" t="s">
        <v>101</v>
      </c>
      <c r="C84" s="259" t="s">
        <v>178</v>
      </c>
      <c r="D84" s="258" t="s">
        <v>178</v>
      </c>
      <c r="E84" s="298" t="str">
        <f>D86</f>
        <v>Ренгартен Д</v>
      </c>
      <c r="F84" s="299"/>
    </row>
    <row r="85" spans="1:6" ht="14.25" customHeight="1">
      <c r="A85" s="259" t="s">
        <v>178</v>
      </c>
      <c r="B85" s="259" t="s">
        <v>101</v>
      </c>
      <c r="C85" s="259" t="s">
        <v>178</v>
      </c>
      <c r="D85" s="258" t="str">
        <f>C35</f>
        <v>Курков А</v>
      </c>
      <c r="E85" s="352" t="s">
        <v>472</v>
      </c>
      <c r="F85" s="353"/>
    </row>
    <row r="86" spans="1:5" ht="14.25" customHeight="1">
      <c r="A86" s="259" t="s">
        <v>178</v>
      </c>
      <c r="B86" s="259" t="s">
        <v>101</v>
      </c>
      <c r="C86" s="259" t="s">
        <v>178</v>
      </c>
      <c r="D86" s="245" t="str">
        <f>C36</f>
        <v>Ренгартен Д</v>
      </c>
      <c r="E86" s="259" t="s">
        <v>178</v>
      </c>
    </row>
    <row r="87" spans="1:5" ht="15">
      <c r="A87" s="259" t="s">
        <v>178</v>
      </c>
      <c r="B87" s="259" t="s">
        <v>101</v>
      </c>
      <c r="C87" s="259" t="s">
        <v>178</v>
      </c>
      <c r="D87" s="259" t="s">
        <v>101</v>
      </c>
      <c r="E87" s="259" t="s">
        <v>178</v>
      </c>
    </row>
    <row r="88" spans="1:5" ht="15">
      <c r="A88" s="259" t="s">
        <v>178</v>
      </c>
      <c r="B88" s="259" t="s">
        <v>101</v>
      </c>
      <c r="C88" s="259" t="s">
        <v>178</v>
      </c>
      <c r="D88" s="259" t="s">
        <v>101</v>
      </c>
      <c r="E88" s="259" t="s">
        <v>178</v>
      </c>
    </row>
    <row r="90" spans="4:7" ht="15">
      <c r="D90" s="284" t="s">
        <v>35</v>
      </c>
      <c r="E90" s="124"/>
      <c r="F90" s="124"/>
      <c r="G90" s="14" t="str">
        <f>G45</f>
        <v>Иванов А.Е.</v>
      </c>
    </row>
    <row r="92" spans="3:7" ht="15">
      <c r="C92" s="339" t="s">
        <v>274</v>
      </c>
      <c r="D92" s="339"/>
      <c r="E92" s="124"/>
      <c r="F92" s="124"/>
      <c r="G92" s="14" t="str">
        <f>G47</f>
        <v>Точилина Е.М.</v>
      </c>
    </row>
  </sheetData>
  <sheetProtection/>
  <mergeCells count="17">
    <mergeCell ref="A6:D6"/>
    <mergeCell ref="A1:H1"/>
    <mergeCell ref="A2:H2"/>
    <mergeCell ref="A3:H3"/>
    <mergeCell ref="A4:H4"/>
    <mergeCell ref="A5:H5"/>
    <mergeCell ref="C92:D92"/>
    <mergeCell ref="A7:H7"/>
    <mergeCell ref="C47:D47"/>
    <mergeCell ref="A56:H56"/>
    <mergeCell ref="A57:H57"/>
    <mergeCell ref="A58:H58"/>
    <mergeCell ref="A59:H59"/>
    <mergeCell ref="A60:H60"/>
    <mergeCell ref="A61:D61"/>
    <mergeCell ref="A62:H62"/>
    <mergeCell ref="E85:F85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45"/>
  <sheetViews>
    <sheetView showGridLines="0" zoomScalePageLayoutView="0" workbookViewId="0" topLeftCell="A10">
      <selection activeCell="G26" sqref="G26"/>
    </sheetView>
  </sheetViews>
  <sheetFormatPr defaultColWidth="8.625" defaultRowHeight="14.25"/>
  <cols>
    <col min="1" max="1" width="2.875" style="241" customWidth="1"/>
    <col min="2" max="2" width="5.50390625" style="241" customWidth="1"/>
    <col min="3" max="6" width="15.375" style="241" customWidth="1"/>
    <col min="7" max="16384" width="8.625" style="241" customWidth="1"/>
  </cols>
  <sheetData>
    <row r="1" spans="1:8" ht="16.5">
      <c r="A1" s="332" t="s">
        <v>0</v>
      </c>
      <c r="B1" s="332"/>
      <c r="C1" s="332"/>
      <c r="D1" s="332"/>
      <c r="E1" s="332"/>
      <c r="F1" s="332"/>
      <c r="G1" s="332"/>
      <c r="H1" s="332"/>
    </row>
    <row r="2" spans="1:8" ht="16.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6.5">
      <c r="A3" s="332" t="str">
        <f>список!B3</f>
        <v>ПРОТОКОЛ</v>
      </c>
      <c r="B3" s="332"/>
      <c r="C3" s="332"/>
      <c r="D3" s="332"/>
      <c r="E3" s="332"/>
      <c r="F3" s="332"/>
      <c r="G3" s="332"/>
      <c r="H3" s="332"/>
    </row>
    <row r="4" spans="1:8" ht="16.5">
      <c r="A4" s="332" t="str">
        <f>список!A4</f>
        <v>ЧЕМПИОНАТ РОССИИ, МУЖЧИНЫ, ЖЕНЩИНЫ.</v>
      </c>
      <c r="B4" s="332"/>
      <c r="C4" s="332"/>
      <c r="D4" s="332"/>
      <c r="E4" s="332"/>
      <c r="F4" s="332"/>
      <c r="G4" s="332"/>
      <c r="H4" s="332"/>
    </row>
    <row r="5" spans="1:8" ht="16.5">
      <c r="A5" s="332" t="str">
        <f>список!A5</f>
        <v>Бадминтон.    Спорт глухих.</v>
      </c>
      <c r="B5" s="332"/>
      <c r="C5" s="332"/>
      <c r="D5" s="332"/>
      <c r="E5" s="332"/>
      <c r="F5" s="332"/>
      <c r="G5" s="332"/>
      <c r="H5" s="332"/>
    </row>
    <row r="6" spans="1:8" ht="15.75">
      <c r="A6" s="337" t="s">
        <v>4</v>
      </c>
      <c r="B6" s="337"/>
      <c r="C6" s="337"/>
      <c r="D6" s="337"/>
      <c r="E6" s="8"/>
      <c r="F6" s="283"/>
      <c r="H6" s="129" t="s">
        <v>116</v>
      </c>
    </row>
    <row r="7" spans="1:8" ht="18.75">
      <c r="A7" s="338" t="s">
        <v>486</v>
      </c>
      <c r="B7" s="338"/>
      <c r="C7" s="338"/>
      <c r="D7" s="338"/>
      <c r="E7" s="338"/>
      <c r="F7" s="338"/>
      <c r="G7" s="338"/>
      <c r="H7" s="338"/>
    </row>
    <row r="9" ht="15">
      <c r="A9" s="241" t="s">
        <v>275</v>
      </c>
    </row>
    <row r="10" spans="1:6" ht="15">
      <c r="A10" s="245" t="s">
        <v>178</v>
      </c>
      <c r="B10" s="257" t="s">
        <v>179</v>
      </c>
      <c r="C10" s="257" t="s">
        <v>277</v>
      </c>
      <c r="D10" s="257" t="s">
        <v>278</v>
      </c>
      <c r="E10" s="257" t="s">
        <v>279</v>
      </c>
      <c r="F10" s="257" t="s">
        <v>280</v>
      </c>
    </row>
    <row r="11" spans="1:6" ht="15">
      <c r="A11" s="258" t="s">
        <v>178</v>
      </c>
      <c r="B11" s="258" t="s">
        <v>281</v>
      </c>
      <c r="C11" s="259" t="s">
        <v>397</v>
      </c>
      <c r="D11" s="259" t="s">
        <v>178</v>
      </c>
      <c r="E11" s="259" t="s">
        <v>178</v>
      </c>
      <c r="F11" s="259" t="s">
        <v>178</v>
      </c>
    </row>
    <row r="12" spans="1:6" ht="15">
      <c r="A12" s="264" t="s">
        <v>180</v>
      </c>
      <c r="B12" s="245" t="s">
        <v>323</v>
      </c>
      <c r="C12" s="246" t="s">
        <v>400</v>
      </c>
      <c r="D12" s="259" t="str">
        <f>C11</f>
        <v>Тюрина Е</v>
      </c>
      <c r="E12" s="259" t="s">
        <v>178</v>
      </c>
      <c r="F12" s="259" t="s">
        <v>178</v>
      </c>
    </row>
    <row r="13" spans="1:6" ht="15">
      <c r="A13" s="263" t="s">
        <v>178</v>
      </c>
      <c r="B13" s="258" t="s">
        <v>281</v>
      </c>
      <c r="C13" s="258" t="s">
        <v>412</v>
      </c>
      <c r="D13" s="246" t="str">
        <f>C12</f>
        <v>Хакимова К</v>
      </c>
      <c r="E13" s="259" t="s">
        <v>178</v>
      </c>
      <c r="F13" s="259" t="s">
        <v>178</v>
      </c>
    </row>
    <row r="14" spans="1:6" ht="15">
      <c r="A14" s="264" t="s">
        <v>181</v>
      </c>
      <c r="B14" s="245" t="s">
        <v>424</v>
      </c>
      <c r="C14" s="245" t="s">
        <v>484</v>
      </c>
      <c r="D14" s="258" t="s">
        <v>476</v>
      </c>
      <c r="E14" s="259" t="str">
        <f>D12</f>
        <v>Тюрина Е</v>
      </c>
      <c r="F14" s="259" t="s">
        <v>178</v>
      </c>
    </row>
    <row r="15" spans="1:6" ht="15">
      <c r="A15" s="263" t="s">
        <v>178</v>
      </c>
      <c r="B15" s="258" t="s">
        <v>281</v>
      </c>
      <c r="C15" s="259" t="s">
        <v>409</v>
      </c>
      <c r="D15" s="258" t="s">
        <v>101</v>
      </c>
      <c r="E15" s="246" t="str">
        <f>D13</f>
        <v>Хакимова К</v>
      </c>
      <c r="F15" s="259" t="s">
        <v>178</v>
      </c>
    </row>
    <row r="16" spans="1:6" ht="15">
      <c r="A16" s="264" t="s">
        <v>182</v>
      </c>
      <c r="B16" s="245" t="s">
        <v>291</v>
      </c>
      <c r="C16" s="246" t="s">
        <v>401</v>
      </c>
      <c r="D16" s="258" t="str">
        <f>C15</f>
        <v>Кузнецова К</v>
      </c>
      <c r="E16" s="258" t="s">
        <v>477</v>
      </c>
      <c r="F16" s="259" t="s">
        <v>178</v>
      </c>
    </row>
    <row r="17" spans="1:6" ht="15">
      <c r="A17" s="263" t="s">
        <v>178</v>
      </c>
      <c r="B17" s="258" t="s">
        <v>423</v>
      </c>
      <c r="C17" s="258" t="s">
        <v>408</v>
      </c>
      <c r="D17" s="245" t="str">
        <f>C16</f>
        <v>Матвиива Е</v>
      </c>
      <c r="E17" s="258" t="s">
        <v>101</v>
      </c>
      <c r="F17" s="259" t="s">
        <v>178</v>
      </c>
    </row>
    <row r="18" spans="1:6" ht="15">
      <c r="A18" s="264" t="s">
        <v>198</v>
      </c>
      <c r="B18" s="245" t="s">
        <v>281</v>
      </c>
      <c r="C18" s="245" t="s">
        <v>398</v>
      </c>
      <c r="D18" s="259" t="s">
        <v>442</v>
      </c>
      <c r="E18" s="258" t="s">
        <v>178</v>
      </c>
      <c r="F18" s="259" t="s">
        <v>397</v>
      </c>
    </row>
    <row r="19" spans="1:7" ht="17.25">
      <c r="A19" s="263" t="s">
        <v>178</v>
      </c>
      <c r="B19" s="258" t="s">
        <v>120</v>
      </c>
      <c r="C19" s="259" t="s">
        <v>399</v>
      </c>
      <c r="D19" s="259" t="s">
        <v>101</v>
      </c>
      <c r="E19" s="258" t="s">
        <v>178</v>
      </c>
      <c r="F19" s="246" t="s">
        <v>400</v>
      </c>
      <c r="G19" s="273" t="s">
        <v>333</v>
      </c>
    </row>
    <row r="20" spans="1:6" ht="29.25">
      <c r="A20" s="264" t="s">
        <v>285</v>
      </c>
      <c r="B20" s="245" t="s">
        <v>281</v>
      </c>
      <c r="C20" s="246" t="s">
        <v>403</v>
      </c>
      <c r="D20" s="259" t="str">
        <f>C21</f>
        <v>Егорова А</v>
      </c>
      <c r="E20" s="258" t="s">
        <v>178</v>
      </c>
      <c r="F20" s="259" t="s">
        <v>491</v>
      </c>
    </row>
    <row r="21" spans="1:6" ht="15">
      <c r="A21" s="263" t="s">
        <v>178</v>
      </c>
      <c r="B21" s="258" t="s">
        <v>281</v>
      </c>
      <c r="C21" s="258" t="s">
        <v>404</v>
      </c>
      <c r="D21" s="246" t="str">
        <f>C22</f>
        <v>Кобер М</v>
      </c>
      <c r="E21" s="258" t="s">
        <v>178</v>
      </c>
      <c r="F21" s="259" t="s">
        <v>101</v>
      </c>
    </row>
    <row r="22" spans="1:6" ht="15">
      <c r="A22" s="264" t="s">
        <v>286</v>
      </c>
      <c r="B22" s="245" t="s">
        <v>281</v>
      </c>
      <c r="C22" s="245" t="s">
        <v>407</v>
      </c>
      <c r="D22" s="258" t="s">
        <v>266</v>
      </c>
      <c r="E22" s="258" t="str">
        <f>D24</f>
        <v>Карпова А</v>
      </c>
      <c r="F22" s="259" t="s">
        <v>178</v>
      </c>
    </row>
    <row r="23" spans="1:6" ht="15">
      <c r="A23" s="263" t="s">
        <v>178</v>
      </c>
      <c r="B23" s="258" t="s">
        <v>281</v>
      </c>
      <c r="C23" s="259" t="s">
        <v>410</v>
      </c>
      <c r="D23" s="258" t="s">
        <v>101</v>
      </c>
      <c r="E23" s="245" t="str">
        <f>D25</f>
        <v>Штайгер О</v>
      </c>
      <c r="F23" s="259" t="s">
        <v>178</v>
      </c>
    </row>
    <row r="24" spans="1:6" ht="15">
      <c r="A24" s="264" t="s">
        <v>288</v>
      </c>
      <c r="B24" s="245" t="s">
        <v>281</v>
      </c>
      <c r="C24" s="246" t="s">
        <v>405</v>
      </c>
      <c r="D24" s="258" t="str">
        <f>C25</f>
        <v>Карпова А</v>
      </c>
      <c r="E24" s="259" t="s">
        <v>478</v>
      </c>
      <c r="F24" s="259" t="s">
        <v>178</v>
      </c>
    </row>
    <row r="25" spans="1:6" ht="15">
      <c r="A25" s="263" t="s">
        <v>178</v>
      </c>
      <c r="B25" s="258" t="s">
        <v>120</v>
      </c>
      <c r="C25" s="258" t="s">
        <v>485</v>
      </c>
      <c r="D25" s="245" t="str">
        <f>C26</f>
        <v>Штайгер О</v>
      </c>
      <c r="E25" s="259" t="s">
        <v>101</v>
      </c>
      <c r="F25" s="259" t="s">
        <v>178</v>
      </c>
    </row>
    <row r="26" spans="1:6" ht="15">
      <c r="A26" s="264" t="s">
        <v>290</v>
      </c>
      <c r="B26" s="245" t="s">
        <v>281</v>
      </c>
      <c r="C26" s="245" t="s">
        <v>406</v>
      </c>
      <c r="D26" s="259" t="s">
        <v>479</v>
      </c>
      <c r="E26" s="259" t="s">
        <v>178</v>
      </c>
      <c r="F26" s="259" t="s">
        <v>178</v>
      </c>
    </row>
    <row r="27" spans="1:6" ht="15">
      <c r="A27" s="266"/>
      <c r="B27" s="259"/>
      <c r="C27" s="259"/>
      <c r="D27" s="259"/>
      <c r="E27" s="259"/>
      <c r="F27" s="259"/>
    </row>
    <row r="28" spans="1:6" ht="15">
      <c r="A28" s="259" t="s">
        <v>178</v>
      </c>
      <c r="B28" s="259" t="s">
        <v>101</v>
      </c>
      <c r="C28" s="259" t="s">
        <v>178</v>
      </c>
      <c r="D28" s="259" t="str">
        <f>C13</f>
        <v>Пшичкина Н</v>
      </c>
      <c r="E28" s="259" t="s">
        <v>178</v>
      </c>
      <c r="F28" s="259" t="s">
        <v>101</v>
      </c>
    </row>
    <row r="29" spans="1:6" ht="15">
      <c r="A29" s="259" t="s">
        <v>178</v>
      </c>
      <c r="B29" s="259" t="s">
        <v>101</v>
      </c>
      <c r="C29" s="260" t="s">
        <v>308</v>
      </c>
      <c r="D29" s="246" t="str">
        <f>C14</f>
        <v>Топычканова И </v>
      </c>
      <c r="E29" s="259" t="str">
        <f>D30</f>
        <v>Гуляева О</v>
      </c>
      <c r="F29" s="259" t="s">
        <v>178</v>
      </c>
    </row>
    <row r="30" spans="1:6" ht="15">
      <c r="A30" s="259" t="s">
        <v>178</v>
      </c>
      <c r="B30" s="259" t="s">
        <v>101</v>
      </c>
      <c r="C30" s="259" t="s">
        <v>178</v>
      </c>
      <c r="D30" s="258" t="str">
        <f>C17</f>
        <v>Гуляева О</v>
      </c>
      <c r="E30" s="246" t="str">
        <f>D31</f>
        <v>Яковлева И</v>
      </c>
      <c r="F30" s="259" t="s">
        <v>178</v>
      </c>
    </row>
    <row r="31" spans="1:6" ht="29.25">
      <c r="A31" s="259" t="s">
        <v>178</v>
      </c>
      <c r="B31" s="259" t="s">
        <v>101</v>
      </c>
      <c r="C31" s="259" t="s">
        <v>178</v>
      </c>
      <c r="D31" s="245" t="str">
        <f>C18</f>
        <v>Яковлева И</v>
      </c>
      <c r="E31" s="258" t="s">
        <v>480</v>
      </c>
      <c r="F31" s="259" t="str">
        <f>D32</f>
        <v>Горло И</v>
      </c>
    </row>
    <row r="32" spans="1:7" ht="14.25" customHeight="1">
      <c r="A32" s="259" t="s">
        <v>178</v>
      </c>
      <c r="B32" s="259" t="s">
        <v>101</v>
      </c>
      <c r="C32" s="259" t="s">
        <v>178</v>
      </c>
      <c r="D32" s="259" t="str">
        <f>C19</f>
        <v>Горло И</v>
      </c>
      <c r="E32" s="258" t="s">
        <v>101</v>
      </c>
      <c r="F32" s="246" t="str">
        <f>D33</f>
        <v>Дормидонтова О</v>
      </c>
      <c r="G32" s="272" t="s">
        <v>430</v>
      </c>
    </row>
    <row r="33" spans="1:6" ht="14.25" customHeight="1">
      <c r="A33" s="259" t="s">
        <v>178</v>
      </c>
      <c r="B33" s="259" t="s">
        <v>101</v>
      </c>
      <c r="C33" s="259" t="s">
        <v>178</v>
      </c>
      <c r="D33" s="246" t="str">
        <f>C20</f>
        <v>Дормидонтова О</v>
      </c>
      <c r="E33" s="258" t="str">
        <f>D32</f>
        <v>Горло И</v>
      </c>
      <c r="F33" s="259" t="s">
        <v>481</v>
      </c>
    </row>
    <row r="34" spans="1:6" ht="14.25" customHeight="1">
      <c r="A34" s="259" t="s">
        <v>178</v>
      </c>
      <c r="B34" s="259" t="s">
        <v>101</v>
      </c>
      <c r="C34" s="259" t="s">
        <v>178</v>
      </c>
      <c r="D34" s="258" t="str">
        <f>C23</f>
        <v>Иванковская А</v>
      </c>
      <c r="E34" s="245" t="str">
        <f>D33</f>
        <v>Дормидонтова О</v>
      </c>
      <c r="F34" s="259" t="s">
        <v>101</v>
      </c>
    </row>
    <row r="35" spans="1:6" ht="15">
      <c r="A35" s="259" t="s">
        <v>178</v>
      </c>
      <c r="B35" s="259" t="s">
        <v>101</v>
      </c>
      <c r="C35" s="259" t="s">
        <v>178</v>
      </c>
      <c r="D35" s="245" t="str">
        <f>C24</f>
        <v>Черных Л</v>
      </c>
      <c r="E35" s="259" t="s">
        <v>482</v>
      </c>
      <c r="F35" s="259" t="s">
        <v>178</v>
      </c>
    </row>
    <row r="36" spans="1:6" ht="15">
      <c r="A36" s="259"/>
      <c r="B36" s="259"/>
      <c r="C36" s="259"/>
      <c r="D36" s="259"/>
      <c r="E36" s="259"/>
      <c r="F36" s="259"/>
    </row>
    <row r="37" spans="1:6" ht="14.25" customHeight="1">
      <c r="A37" s="259" t="s">
        <v>178</v>
      </c>
      <c r="B37" s="259" t="s">
        <v>101</v>
      </c>
      <c r="C37" s="259" t="s">
        <v>178</v>
      </c>
      <c r="D37" s="259" t="s">
        <v>178</v>
      </c>
      <c r="E37" s="259" t="str">
        <f>D28</f>
        <v>Пшичкина Н</v>
      </c>
      <c r="F37" s="259" t="s">
        <v>178</v>
      </c>
    </row>
    <row r="38" spans="1:6" ht="14.25" customHeight="1">
      <c r="A38" s="259" t="s">
        <v>178</v>
      </c>
      <c r="B38" s="259" t="s">
        <v>101</v>
      </c>
      <c r="C38" s="259" t="s">
        <v>178</v>
      </c>
      <c r="D38" s="260" t="s">
        <v>312</v>
      </c>
      <c r="E38" s="246" t="str">
        <f>D29</f>
        <v>Топычканова И </v>
      </c>
      <c r="F38" s="259" t="str">
        <f>E39</f>
        <v>Иванковская А</v>
      </c>
    </row>
    <row r="39" spans="1:7" ht="14.25" customHeight="1">
      <c r="A39" s="259" t="s">
        <v>178</v>
      </c>
      <c r="B39" s="259" t="s">
        <v>101</v>
      </c>
      <c r="C39" s="259" t="s">
        <v>178</v>
      </c>
      <c r="D39" s="259" t="s">
        <v>178</v>
      </c>
      <c r="E39" s="258" t="str">
        <f>D34</f>
        <v>Иванковская А</v>
      </c>
      <c r="F39" s="246" t="str">
        <f>E40</f>
        <v>Черных Л</v>
      </c>
      <c r="G39" s="272" t="s">
        <v>431</v>
      </c>
    </row>
    <row r="40" spans="1:6" ht="15">
      <c r="A40" s="259" t="s">
        <v>178</v>
      </c>
      <c r="B40" s="259" t="s">
        <v>101</v>
      </c>
      <c r="C40" s="259" t="s">
        <v>178</v>
      </c>
      <c r="D40" s="259" t="s">
        <v>178</v>
      </c>
      <c r="E40" s="245" t="str">
        <f>D35</f>
        <v>Черных Л</v>
      </c>
      <c r="F40" s="259" t="s">
        <v>483</v>
      </c>
    </row>
    <row r="41" spans="1:6" ht="15">
      <c r="A41" s="259" t="s">
        <v>178</v>
      </c>
      <c r="B41" s="259" t="s">
        <v>101</v>
      </c>
      <c r="C41" s="259" t="s">
        <v>178</v>
      </c>
      <c r="D41" s="259" t="s">
        <v>178</v>
      </c>
      <c r="E41" s="259" t="s">
        <v>178</v>
      </c>
      <c r="F41" s="259" t="s">
        <v>101</v>
      </c>
    </row>
    <row r="42" spans="1:6" ht="15">
      <c r="A42" s="259" t="s">
        <v>178</v>
      </c>
      <c r="B42" s="259" t="s">
        <v>101</v>
      </c>
      <c r="C42" s="259" t="s">
        <v>178</v>
      </c>
      <c r="D42" s="259" t="s">
        <v>178</v>
      </c>
      <c r="E42" s="259" t="s">
        <v>178</v>
      </c>
      <c r="F42" s="259" t="s">
        <v>178</v>
      </c>
    </row>
    <row r="43" spans="4:7" ht="15">
      <c r="D43" s="284" t="s">
        <v>35</v>
      </c>
      <c r="E43" s="124"/>
      <c r="F43" s="124"/>
      <c r="G43" s="14" t="str">
        <f>MD!G90</f>
        <v>Иванов А.Е.</v>
      </c>
    </row>
    <row r="45" spans="3:7" ht="15">
      <c r="C45" s="339" t="s">
        <v>274</v>
      </c>
      <c r="D45" s="339"/>
      <c r="E45" s="124"/>
      <c r="F45" s="124"/>
      <c r="G45" s="14" t="str">
        <f>MD!G92</f>
        <v>Точилина Е.М.</v>
      </c>
    </row>
  </sheetData>
  <sheetProtection/>
  <mergeCells count="8">
    <mergeCell ref="A7:H7"/>
    <mergeCell ref="C45:D45"/>
    <mergeCell ref="A1:H1"/>
    <mergeCell ref="A2:H2"/>
    <mergeCell ref="A3:H3"/>
    <mergeCell ref="A4:H4"/>
    <mergeCell ref="A5:H5"/>
    <mergeCell ref="A6:D6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IV53"/>
  <sheetViews>
    <sheetView zoomScalePageLayoutView="0" workbookViewId="0" topLeftCell="A1">
      <selection activeCell="J17" sqref="J17"/>
    </sheetView>
  </sheetViews>
  <sheetFormatPr defaultColWidth="9.00390625" defaultRowHeight="14.25"/>
  <cols>
    <col min="1" max="2" width="8.625" style="283" customWidth="1"/>
    <col min="3" max="3" width="3.50390625" style="55" customWidth="1"/>
    <col min="4" max="4" width="23.625" style="47" customWidth="1"/>
    <col min="5" max="5" width="7.625" style="47" customWidth="1"/>
    <col min="6" max="6" width="25.375" style="47" customWidth="1"/>
    <col min="7" max="7" width="7.625" style="47" customWidth="1"/>
    <col min="8" max="8" width="5.00390625" style="47" customWidth="1"/>
    <col min="9" max="9" width="3.50390625" style="47" customWidth="1"/>
    <col min="10" max="10" width="19.125" style="47" customWidth="1"/>
    <col min="11" max="11" width="14.125" style="47" customWidth="1"/>
    <col min="12" max="16384" width="8.25390625" style="47" customWidth="1"/>
  </cols>
  <sheetData>
    <row r="1" spans="1:11" ht="16.5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122"/>
    </row>
    <row r="2" spans="1:11" s="51" customFormat="1" ht="18.75">
      <c r="A2" s="335" t="s">
        <v>1</v>
      </c>
      <c r="B2" s="335"/>
      <c r="C2" s="335"/>
      <c r="D2" s="335"/>
      <c r="E2" s="335"/>
      <c r="F2" s="335"/>
      <c r="G2" s="335"/>
      <c r="H2" s="335"/>
      <c r="I2" s="335"/>
      <c r="J2" s="335"/>
      <c r="K2" s="122"/>
    </row>
    <row r="3" spans="1:10" s="49" customFormat="1" ht="16.5">
      <c r="A3" s="335" t="str">
        <f>Титул!B12</f>
        <v>ЧЕМПИОНАТ РОССИИ, МУЖЧИНЫ, ЖЕНЩИНЫ.</v>
      </c>
      <c r="B3" s="335"/>
      <c r="C3" s="335"/>
      <c r="D3" s="335"/>
      <c r="E3" s="335"/>
      <c r="F3" s="335"/>
      <c r="G3" s="335"/>
      <c r="H3" s="335"/>
      <c r="I3" s="335"/>
      <c r="J3" s="335"/>
    </row>
    <row r="4" spans="1:11" s="49" customFormat="1" ht="16.5">
      <c r="A4" s="335" t="str">
        <f>Титул!B13</f>
        <v>Бадминтон.    Спорт глухих.</v>
      </c>
      <c r="B4" s="335"/>
      <c r="C4" s="335"/>
      <c r="D4" s="335"/>
      <c r="E4" s="335"/>
      <c r="F4" s="335"/>
      <c r="G4" s="335"/>
      <c r="H4" s="335"/>
      <c r="I4" s="335"/>
      <c r="J4" s="335"/>
      <c r="K4" s="106"/>
    </row>
    <row r="5" spans="2:10" s="49" customFormat="1" ht="15.75">
      <c r="B5" s="150" t="str">
        <f>список!B7</f>
        <v>Нижегородская обл. б/о Изумрудное</v>
      </c>
      <c r="D5" s="151"/>
      <c r="E5" s="151"/>
      <c r="F5" s="151"/>
      <c r="G5" s="151"/>
      <c r="H5" s="151"/>
      <c r="I5" s="151"/>
      <c r="J5" s="172" t="str">
        <f>список!G7</f>
        <v>08-12 сентября 2021 г.</v>
      </c>
    </row>
    <row r="6" spans="1:10" s="49" customFormat="1" ht="16.5">
      <c r="A6" s="357" t="s">
        <v>104</v>
      </c>
      <c r="B6" s="357"/>
      <c r="C6" s="357"/>
      <c r="D6" s="357"/>
      <c r="E6" s="357"/>
      <c r="F6" s="357"/>
      <c r="G6" s="357"/>
      <c r="H6" s="357"/>
      <c r="I6" s="357"/>
      <c r="J6" s="357"/>
    </row>
    <row r="7" spans="3:11" s="74" customFormat="1" ht="15.75">
      <c r="C7" s="306"/>
      <c r="D7" s="306"/>
      <c r="E7" s="306"/>
      <c r="F7" s="306"/>
      <c r="G7" s="306"/>
      <c r="H7" s="306"/>
      <c r="I7" s="306"/>
      <c r="J7" s="306"/>
      <c r="K7" s="306"/>
    </row>
    <row r="8" spans="3:11" ht="15.75" customHeight="1">
      <c r="C8" s="358" t="s">
        <v>78</v>
      </c>
      <c r="D8" s="358"/>
      <c r="E8" s="358"/>
      <c r="F8" s="358"/>
      <c r="G8" s="358"/>
      <c r="H8" s="75"/>
      <c r="I8" s="306"/>
      <c r="J8" s="306"/>
      <c r="K8" s="306"/>
    </row>
    <row r="9" spans="3:11" ht="16.5">
      <c r="C9" s="76" t="s">
        <v>37</v>
      </c>
      <c r="D9" s="77" t="s">
        <v>42</v>
      </c>
      <c r="E9" s="78" t="s">
        <v>43</v>
      </c>
      <c r="F9" s="79" t="s">
        <v>42</v>
      </c>
      <c r="G9" s="76" t="s">
        <v>43</v>
      </c>
      <c r="H9" s="75"/>
      <c r="I9" s="80"/>
      <c r="J9" s="81"/>
      <c r="K9" s="80"/>
    </row>
    <row r="10" spans="3:11" ht="16.5">
      <c r="C10" s="78">
        <v>1</v>
      </c>
      <c r="D10" s="83" t="s">
        <v>129</v>
      </c>
      <c r="E10" s="181" t="s">
        <v>14</v>
      </c>
      <c r="F10" s="84" t="s">
        <v>128</v>
      </c>
      <c r="G10" s="186" t="s">
        <v>14</v>
      </c>
      <c r="H10" s="75"/>
      <c r="I10" s="80"/>
      <c r="J10" s="80"/>
      <c r="K10" s="80"/>
    </row>
    <row r="11" spans="3:11" ht="16.5">
      <c r="C11" s="76">
        <v>2</v>
      </c>
      <c r="D11" s="85" t="s">
        <v>127</v>
      </c>
      <c r="E11" s="208" t="s">
        <v>14</v>
      </c>
      <c r="F11" s="86" t="s">
        <v>126</v>
      </c>
      <c r="G11" s="304" t="s">
        <v>14</v>
      </c>
      <c r="H11" s="75"/>
      <c r="I11" s="80"/>
      <c r="J11" s="80"/>
      <c r="K11" s="80"/>
    </row>
    <row r="12" spans="3:11" ht="16.5">
      <c r="C12" s="87">
        <v>3</v>
      </c>
      <c r="D12" s="88" t="str">
        <f>MD!E22</f>
        <v>Орлов В</v>
      </c>
      <c r="E12" s="181" t="s">
        <v>30</v>
      </c>
      <c r="F12" s="183" t="str">
        <f>MD!E23</f>
        <v>Парамонов А</v>
      </c>
      <c r="G12" s="184" t="s">
        <v>9</v>
      </c>
      <c r="H12" s="75"/>
      <c r="I12" s="82"/>
      <c r="J12" s="82"/>
      <c r="K12" s="82"/>
    </row>
    <row r="13" spans="3:11" ht="16.5">
      <c r="C13" s="90">
        <v>3</v>
      </c>
      <c r="D13" s="91" t="str">
        <f>MD!E30</f>
        <v>Антонов В</v>
      </c>
      <c r="E13" s="182" t="s">
        <v>9</v>
      </c>
      <c r="F13" s="185" t="str">
        <f>MD!E31</f>
        <v>Попков А</v>
      </c>
      <c r="G13" s="186" t="s">
        <v>14</v>
      </c>
      <c r="H13" s="75"/>
      <c r="I13" s="80"/>
      <c r="J13" s="80"/>
      <c r="K13" s="80"/>
    </row>
    <row r="14" spans="3:11" ht="15.75" customHeight="1">
      <c r="C14" s="92">
        <v>5</v>
      </c>
      <c r="D14" s="93" t="str">
        <f>MD!G68</f>
        <v>Васильев А</v>
      </c>
      <c r="E14" s="179" t="s">
        <v>14</v>
      </c>
      <c r="F14" s="187" t="str">
        <f>MD!G69</f>
        <v>Ильин В</v>
      </c>
      <c r="G14" s="188" t="s">
        <v>14</v>
      </c>
      <c r="H14" s="75"/>
      <c r="I14" s="50"/>
      <c r="J14" s="52"/>
      <c r="K14" s="95"/>
    </row>
    <row r="15" spans="3:11" ht="16.5">
      <c r="C15" s="92">
        <v>6</v>
      </c>
      <c r="D15" s="93" t="str">
        <f>MD!F70</f>
        <v>Кудашкин А</v>
      </c>
      <c r="E15" s="179" t="s">
        <v>9</v>
      </c>
      <c r="F15" s="187" t="str">
        <f>MD!F71</f>
        <v>Кудашкин П</v>
      </c>
      <c r="G15" s="188" t="s">
        <v>9</v>
      </c>
      <c r="H15" s="75"/>
      <c r="I15" s="50"/>
      <c r="J15" s="52"/>
      <c r="K15" s="95"/>
    </row>
    <row r="16" spans="3:11" ht="16.5">
      <c r="C16" s="92">
        <v>7</v>
      </c>
      <c r="D16" s="93" t="str">
        <f>MD!G75</f>
        <v>Сладков К</v>
      </c>
      <c r="E16" s="179" t="s">
        <v>14</v>
      </c>
      <c r="F16" s="189" t="str">
        <f>MD!G76</f>
        <v>Чаплин А</v>
      </c>
      <c r="G16" s="190" t="s">
        <v>14</v>
      </c>
      <c r="H16" s="75"/>
      <c r="I16" s="50"/>
      <c r="J16" s="52"/>
      <c r="K16" s="50"/>
    </row>
    <row r="17" spans="3:256" s="283" customFormat="1" ht="16.5">
      <c r="C17" s="92">
        <v>8</v>
      </c>
      <c r="D17" s="93" t="str">
        <f>MD!F76</f>
        <v>Рабинович В</v>
      </c>
      <c r="E17" s="179" t="s">
        <v>120</v>
      </c>
      <c r="F17" s="189" t="str">
        <f>MD!F77</f>
        <v>Телемнев Д</v>
      </c>
      <c r="G17" s="190" t="s">
        <v>9</v>
      </c>
      <c r="H17" s="75"/>
      <c r="I17" s="285"/>
      <c r="J17" s="52"/>
      <c r="K17" s="285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</row>
    <row r="18" spans="3:256" s="283" customFormat="1" ht="16.5">
      <c r="C18" s="92">
        <v>9</v>
      </c>
      <c r="D18" s="93" t="str">
        <f>MD!E83</f>
        <v>Курков А</v>
      </c>
      <c r="E18" s="179" t="s">
        <v>14</v>
      </c>
      <c r="F18" s="189" t="str">
        <f>MD!E84</f>
        <v>Ренгартен Д</v>
      </c>
      <c r="G18" s="190" t="s">
        <v>120</v>
      </c>
      <c r="H18" s="75"/>
      <c r="I18" s="285"/>
      <c r="J18" s="52"/>
      <c r="K18" s="285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  <c r="IV18" s="47"/>
    </row>
    <row r="19" spans="3:256" s="283" customFormat="1" ht="16.5">
      <c r="C19" s="92">
        <v>10</v>
      </c>
      <c r="D19" s="93" t="str">
        <f>MD!D81</f>
        <v>Галиахметов Т</v>
      </c>
      <c r="E19" s="179" t="s">
        <v>25</v>
      </c>
      <c r="F19" s="189" t="str">
        <f>MD!D82</f>
        <v>Луценко М</v>
      </c>
      <c r="G19" s="190" t="s">
        <v>25</v>
      </c>
      <c r="H19" s="75"/>
      <c r="I19" s="285"/>
      <c r="J19" s="52"/>
      <c r="K19" s="285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  <c r="IU19" s="47"/>
      <c r="IV19" s="47"/>
    </row>
    <row r="20" spans="3:11" ht="16.5">
      <c r="C20" s="47"/>
      <c r="H20" s="75"/>
      <c r="I20" s="50"/>
      <c r="J20" s="52"/>
      <c r="K20" s="50"/>
    </row>
    <row r="21" spans="3:11" ht="18" customHeight="1">
      <c r="C21" s="359" t="s">
        <v>79</v>
      </c>
      <c r="D21" s="360"/>
      <c r="E21" s="360"/>
      <c r="F21" s="360"/>
      <c r="G21" s="361"/>
      <c r="H21" s="75"/>
      <c r="I21" s="50"/>
      <c r="J21" s="52"/>
      <c r="K21" s="50"/>
    </row>
    <row r="22" spans="3:11" ht="16.5">
      <c r="C22" s="199" t="s">
        <v>37</v>
      </c>
      <c r="D22" s="77" t="s">
        <v>42</v>
      </c>
      <c r="E22" s="78" t="s">
        <v>43</v>
      </c>
      <c r="F22" s="79" t="s">
        <v>42</v>
      </c>
      <c r="G22" s="200" t="s">
        <v>43</v>
      </c>
      <c r="H22" s="75"/>
      <c r="I22" s="50"/>
      <c r="J22" s="52"/>
      <c r="K22" s="50"/>
    </row>
    <row r="23" spans="3:11" ht="17.25">
      <c r="C23" s="201">
        <v>1</v>
      </c>
      <c r="D23" s="89" t="s">
        <v>400</v>
      </c>
      <c r="E23" s="178" t="s">
        <v>25</v>
      </c>
      <c r="F23" s="89" t="s">
        <v>397</v>
      </c>
      <c r="G23" s="209" t="s">
        <v>14</v>
      </c>
      <c r="H23" s="75"/>
      <c r="I23" s="48"/>
      <c r="J23" s="48"/>
      <c r="K23" s="48"/>
    </row>
    <row r="24" spans="3:11" ht="17.25">
      <c r="C24" s="201">
        <v>2</v>
      </c>
      <c r="D24" s="89" t="s">
        <v>485</v>
      </c>
      <c r="E24" s="178" t="s">
        <v>14</v>
      </c>
      <c r="F24" s="89" t="s">
        <v>406</v>
      </c>
      <c r="G24" s="203" t="s">
        <v>14</v>
      </c>
      <c r="H24" s="75"/>
      <c r="I24" s="48"/>
      <c r="J24" s="48"/>
      <c r="K24" s="48"/>
    </row>
    <row r="25" spans="3:11" ht="17.25">
      <c r="C25" s="202">
        <v>3</v>
      </c>
      <c r="D25" s="99" t="str">
        <f>WD!D16</f>
        <v>Кузнецова К</v>
      </c>
      <c r="E25" s="178" t="s">
        <v>14</v>
      </c>
      <c r="F25" s="96" t="str">
        <f>WD!D17</f>
        <v>Матвиива Е</v>
      </c>
      <c r="G25" s="203" t="s">
        <v>30</v>
      </c>
      <c r="H25" s="75"/>
      <c r="I25" s="48"/>
      <c r="J25" s="48"/>
      <c r="K25" s="48"/>
    </row>
    <row r="26" spans="3:11" ht="17.25">
      <c r="C26" s="201">
        <v>3</v>
      </c>
      <c r="D26" s="98" t="str">
        <f>WD!D20</f>
        <v>Егорова А</v>
      </c>
      <c r="E26" s="178" t="s">
        <v>14</v>
      </c>
      <c r="F26" s="89" t="str">
        <f>WD!D21</f>
        <v>Кобер М</v>
      </c>
      <c r="G26" s="195" t="s">
        <v>14</v>
      </c>
      <c r="H26" s="75"/>
      <c r="I26" s="48"/>
      <c r="J26" s="48"/>
      <c r="K26" s="48"/>
    </row>
    <row r="27" spans="3:11" ht="17.25">
      <c r="C27" s="204">
        <v>5</v>
      </c>
      <c r="D27" s="97" t="str">
        <f>WD!F31</f>
        <v>Горло И</v>
      </c>
      <c r="E27" s="180" t="s">
        <v>120</v>
      </c>
      <c r="F27" s="94" t="str">
        <f>WD!F32</f>
        <v>Дормидонтова О</v>
      </c>
      <c r="G27" s="188" t="s">
        <v>14</v>
      </c>
      <c r="H27" s="75"/>
      <c r="I27" s="48"/>
      <c r="J27" s="48"/>
      <c r="K27" s="48"/>
    </row>
    <row r="28" spans="3:11" ht="17.25">
      <c r="C28" s="205">
        <v>6</v>
      </c>
      <c r="D28" s="206" t="str">
        <f>WD!E29</f>
        <v>Гуляева О</v>
      </c>
      <c r="E28" s="197" t="s">
        <v>154</v>
      </c>
      <c r="F28" s="198" t="str">
        <f>WD!E30</f>
        <v>Яковлева И</v>
      </c>
      <c r="G28" s="190" t="s">
        <v>14</v>
      </c>
      <c r="H28" s="75"/>
      <c r="I28" s="48"/>
      <c r="J28" s="48"/>
      <c r="K28" s="48"/>
    </row>
    <row r="29" spans="3:256" s="283" customFormat="1" ht="17.25">
      <c r="C29" s="205">
        <v>7</v>
      </c>
      <c r="D29" s="206" t="str">
        <f>WD!F38</f>
        <v>Иванковская А</v>
      </c>
      <c r="E29" s="197" t="s">
        <v>14</v>
      </c>
      <c r="F29" s="198" t="str">
        <f>WD!F39</f>
        <v>Черных Л</v>
      </c>
      <c r="G29" s="190" t="s">
        <v>14</v>
      </c>
      <c r="H29" s="75"/>
      <c r="I29" s="48"/>
      <c r="J29" s="48"/>
      <c r="K29" s="48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  <c r="IT29" s="47"/>
      <c r="IU29" s="47"/>
      <c r="IV29" s="47"/>
    </row>
    <row r="30" spans="3:256" s="283" customFormat="1" ht="17.25">
      <c r="C30" s="205">
        <v>8</v>
      </c>
      <c r="D30" s="206" t="str">
        <f>WD!E37</f>
        <v>Пшичкина Н</v>
      </c>
      <c r="E30" s="197" t="s">
        <v>14</v>
      </c>
      <c r="F30" s="198" t="str">
        <f>WD!E38</f>
        <v>Топычканова И </v>
      </c>
      <c r="G30" s="190" t="s">
        <v>61</v>
      </c>
      <c r="H30" s="75"/>
      <c r="I30" s="48"/>
      <c r="J30" s="48"/>
      <c r="K30" s="48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  <c r="IT30" s="47"/>
      <c r="IU30" s="47"/>
      <c r="IV30" s="47"/>
    </row>
    <row r="31" spans="3:256" s="283" customFormat="1" ht="17.25">
      <c r="C31" s="292"/>
      <c r="D31" s="293"/>
      <c r="E31" s="294"/>
      <c r="F31" s="293"/>
      <c r="G31" s="294"/>
      <c r="H31" s="75"/>
      <c r="I31" s="48"/>
      <c r="J31" s="48"/>
      <c r="K31" s="48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  <c r="IU31" s="47"/>
      <c r="IV31" s="47"/>
    </row>
    <row r="32" spans="3:8" ht="18" customHeight="1">
      <c r="C32" s="359" t="s">
        <v>80</v>
      </c>
      <c r="D32" s="360"/>
      <c r="E32" s="360"/>
      <c r="F32" s="360"/>
      <c r="G32" s="361"/>
      <c r="H32" s="75"/>
    </row>
    <row r="33" spans="3:8" ht="16.5">
      <c r="C33" s="199" t="s">
        <v>37</v>
      </c>
      <c r="D33" s="192" t="s">
        <v>42</v>
      </c>
      <c r="E33" s="76" t="s">
        <v>43</v>
      </c>
      <c r="F33" s="79" t="s">
        <v>42</v>
      </c>
      <c r="G33" s="200" t="s">
        <v>43</v>
      </c>
      <c r="H33" s="75"/>
    </row>
    <row r="34" spans="3:8" ht="16.5">
      <c r="C34" s="212">
        <v>1</v>
      </c>
      <c r="D34" s="183" t="str">
        <f>XD!G27</f>
        <v>Гуломзода Ш</v>
      </c>
      <c r="E34" s="178" t="s">
        <v>14</v>
      </c>
      <c r="F34" s="193" t="str">
        <f>XD!G28</f>
        <v>Тюрина Е</v>
      </c>
      <c r="G34" s="195" t="s">
        <v>14</v>
      </c>
      <c r="H34" s="66"/>
    </row>
    <row r="35" spans="3:7" ht="16.5">
      <c r="C35" s="212">
        <v>2</v>
      </c>
      <c r="D35" s="183" t="str">
        <f>XD!F19</f>
        <v>Попков А</v>
      </c>
      <c r="E35" s="178" t="s">
        <v>14</v>
      </c>
      <c r="F35" s="193" t="str">
        <f>XD!F20</f>
        <v>Егорова А</v>
      </c>
      <c r="G35" s="195" t="s">
        <v>14</v>
      </c>
    </row>
    <row r="36" spans="3:7" ht="16.5">
      <c r="C36" s="212">
        <v>3</v>
      </c>
      <c r="D36" s="194" t="str">
        <f>XD!E15</f>
        <v>Ефремов М</v>
      </c>
      <c r="E36" s="178" t="s">
        <v>14</v>
      </c>
      <c r="F36" s="89" t="str">
        <f>XD!E16</f>
        <v>Дормидонтова О</v>
      </c>
      <c r="G36" s="195" t="s">
        <v>14</v>
      </c>
    </row>
    <row r="37" spans="3:7" ht="16.5">
      <c r="C37" s="212">
        <v>3</v>
      </c>
      <c r="D37" s="194" t="str">
        <f>XD!E31</f>
        <v>Румянцев Д</v>
      </c>
      <c r="E37" s="178" t="s">
        <v>14</v>
      </c>
      <c r="F37" s="89" t="str">
        <f>XD!E32</f>
        <v>Хакимова К</v>
      </c>
      <c r="G37" s="195" t="s">
        <v>25</v>
      </c>
    </row>
    <row r="38" spans="3:7" ht="15.75" customHeight="1">
      <c r="C38" s="213">
        <v>5</v>
      </c>
      <c r="D38" s="187" t="str">
        <f>XD!G69</f>
        <v>Антонов В</v>
      </c>
      <c r="E38" s="179" t="s">
        <v>9</v>
      </c>
      <c r="F38" s="94" t="str">
        <f>XD!G70</f>
        <v>Кузнецова К</v>
      </c>
      <c r="G38" s="188" t="s">
        <v>14</v>
      </c>
    </row>
    <row r="39" spans="3:8" ht="16.5">
      <c r="C39" s="213">
        <v>6</v>
      </c>
      <c r="D39" s="187" t="str">
        <f>XD!F71</f>
        <v>Орлов В</v>
      </c>
      <c r="E39" s="179" t="s">
        <v>30</v>
      </c>
      <c r="F39" s="94" t="str">
        <f>XD!F72</f>
        <v>Матвиива Е</v>
      </c>
      <c r="G39" s="188" t="s">
        <v>30</v>
      </c>
      <c r="H39" s="66"/>
    </row>
    <row r="40" spans="3:8" ht="16.5">
      <c r="C40" s="213">
        <v>7</v>
      </c>
      <c r="D40" s="187" t="str">
        <f>XD!G76</f>
        <v>Чаплин А</v>
      </c>
      <c r="E40" s="180" t="s">
        <v>14</v>
      </c>
      <c r="F40" s="94" t="str">
        <f>XD!G77</f>
        <v>Кобер М</v>
      </c>
      <c r="G40" s="196" t="s">
        <v>14</v>
      </c>
      <c r="H40" s="66"/>
    </row>
    <row r="41" spans="3:256" s="283" customFormat="1" ht="16.5">
      <c r="C41" s="213">
        <v>8</v>
      </c>
      <c r="D41" s="187" t="str">
        <f>XD!F77</f>
        <v>Ильин В</v>
      </c>
      <c r="E41" s="180" t="s">
        <v>14</v>
      </c>
      <c r="F41" s="94" t="str">
        <f>XD!F78</f>
        <v>Иванковская А</v>
      </c>
      <c r="G41" s="196" t="s">
        <v>14</v>
      </c>
      <c r="H41" s="66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  <c r="IR41" s="47"/>
      <c r="IS41" s="47"/>
      <c r="IT41" s="47"/>
      <c r="IU41" s="47"/>
      <c r="IV41" s="47"/>
    </row>
    <row r="42" spans="3:256" s="283" customFormat="1" ht="16.5">
      <c r="C42" s="354" t="s">
        <v>461</v>
      </c>
      <c r="D42" s="187" t="str">
        <f>XD!E80</f>
        <v>Ренгартен Д</v>
      </c>
      <c r="E42" s="180" t="s">
        <v>120</v>
      </c>
      <c r="F42" s="94" t="str">
        <f>XD!E81</f>
        <v>Яковлева И</v>
      </c>
      <c r="G42" s="196" t="s">
        <v>14</v>
      </c>
      <c r="H42" s="66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  <c r="IV42" s="47"/>
    </row>
    <row r="43" spans="3:256" s="283" customFormat="1" ht="16.5">
      <c r="C43" s="355"/>
      <c r="D43" s="187" t="str">
        <f>XD!D83</f>
        <v>Сладков К</v>
      </c>
      <c r="E43" s="180" t="s">
        <v>14</v>
      </c>
      <c r="F43" s="94" t="str">
        <f>XD!D84</f>
        <v>Пшичкина Н</v>
      </c>
      <c r="G43" s="196" t="s">
        <v>14</v>
      </c>
      <c r="H43" s="66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  <c r="IJ43" s="47"/>
      <c r="IK43" s="47"/>
      <c r="IL43" s="47"/>
      <c r="IM43" s="47"/>
      <c r="IN43" s="47"/>
      <c r="IO43" s="47"/>
      <c r="IP43" s="47"/>
      <c r="IQ43" s="47"/>
      <c r="IR43" s="47"/>
      <c r="IS43" s="47"/>
      <c r="IT43" s="47"/>
      <c r="IU43" s="47"/>
      <c r="IV43" s="47"/>
    </row>
    <row r="44" spans="3:256" s="283" customFormat="1" ht="16.5">
      <c r="C44" s="355"/>
      <c r="D44" s="187" t="str">
        <f>XD!D85</f>
        <v>Телемнев Д</v>
      </c>
      <c r="E44" s="180" t="s">
        <v>9</v>
      </c>
      <c r="F44" s="94" t="str">
        <f>XD!D86</f>
        <v>Топычканова И</v>
      </c>
      <c r="G44" s="196" t="s">
        <v>61</v>
      </c>
      <c r="H44" s="66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  <c r="IJ44" s="47"/>
      <c r="IK44" s="47"/>
      <c r="IL44" s="47"/>
      <c r="IM44" s="47"/>
      <c r="IN44" s="47"/>
      <c r="IO44" s="47"/>
      <c r="IP44" s="47"/>
      <c r="IQ44" s="47"/>
      <c r="IR44" s="47"/>
      <c r="IS44" s="47"/>
      <c r="IT44" s="47"/>
      <c r="IU44" s="47"/>
      <c r="IV44" s="47"/>
    </row>
    <row r="45" spans="3:256" s="283" customFormat="1" ht="16.5">
      <c r="C45" s="355"/>
      <c r="D45" s="187" t="str">
        <f>XD!D87</f>
        <v>Луценко М</v>
      </c>
      <c r="E45" s="180" t="s">
        <v>25</v>
      </c>
      <c r="F45" s="94" t="str">
        <f>XD!D88</f>
        <v>Мамаева У</v>
      </c>
      <c r="G45" s="196" t="s">
        <v>25</v>
      </c>
      <c r="H45" s="66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  <c r="IJ45" s="47"/>
      <c r="IK45" s="47"/>
      <c r="IL45" s="47"/>
      <c r="IM45" s="47"/>
      <c r="IN45" s="47"/>
      <c r="IO45" s="47"/>
      <c r="IP45" s="47"/>
      <c r="IQ45" s="47"/>
      <c r="IR45" s="47"/>
      <c r="IS45" s="47"/>
      <c r="IT45" s="47"/>
      <c r="IU45" s="47"/>
      <c r="IV45" s="47"/>
    </row>
    <row r="46" spans="3:256" s="283" customFormat="1" ht="16.5">
      <c r="C46" s="355"/>
      <c r="D46" s="187" t="str">
        <f>XD!D89</f>
        <v>Курков А</v>
      </c>
      <c r="E46" s="180" t="s">
        <v>14</v>
      </c>
      <c r="F46" s="94" t="str">
        <f>XD!D90</f>
        <v>Черных Л</v>
      </c>
      <c r="G46" s="196" t="s">
        <v>14</v>
      </c>
      <c r="H46" s="66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  <c r="IJ46" s="47"/>
      <c r="IK46" s="47"/>
      <c r="IL46" s="47"/>
      <c r="IM46" s="47"/>
      <c r="IN46" s="47"/>
      <c r="IO46" s="47"/>
      <c r="IP46" s="47"/>
      <c r="IQ46" s="47"/>
      <c r="IR46" s="47"/>
      <c r="IS46" s="47"/>
      <c r="IT46" s="47"/>
      <c r="IU46" s="47"/>
      <c r="IV46" s="47"/>
    </row>
    <row r="47" spans="3:256" s="283" customFormat="1" ht="16.5">
      <c r="C47" s="355"/>
      <c r="D47" s="187" t="str">
        <f>XD!D91</f>
        <v>Васильев А</v>
      </c>
      <c r="E47" s="180" t="s">
        <v>14</v>
      </c>
      <c r="F47" s="94" t="str">
        <f>XD!D92</f>
        <v>Горло И</v>
      </c>
      <c r="G47" s="196" t="s">
        <v>120</v>
      </c>
      <c r="H47" s="66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  <c r="IJ47" s="47"/>
      <c r="IK47" s="47"/>
      <c r="IL47" s="47"/>
      <c r="IM47" s="47"/>
      <c r="IN47" s="47"/>
      <c r="IO47" s="47"/>
      <c r="IP47" s="47"/>
      <c r="IQ47" s="47"/>
      <c r="IR47" s="47"/>
      <c r="IS47" s="47"/>
      <c r="IT47" s="47"/>
      <c r="IU47" s="47"/>
      <c r="IV47" s="47"/>
    </row>
    <row r="48" spans="3:8" ht="16.5">
      <c r="C48" s="356"/>
      <c r="D48" s="187" t="str">
        <f>XD!D93</f>
        <v>Кудашкин П</v>
      </c>
      <c r="E48" s="179" t="s">
        <v>9</v>
      </c>
      <c r="F48" s="94" t="str">
        <f>XD!D94</f>
        <v>Гуляева О</v>
      </c>
      <c r="G48" s="188" t="s">
        <v>154</v>
      </c>
      <c r="H48" s="66"/>
    </row>
    <row r="51" spans="3:11" s="49" customFormat="1" ht="14.25" customHeight="1">
      <c r="C51" s="241"/>
      <c r="D51" s="284" t="s">
        <v>35</v>
      </c>
      <c r="E51" s="124"/>
      <c r="F51" s="124"/>
      <c r="G51" s="14" t="str">
        <f>список!F49</f>
        <v>Иванов А.Е.</v>
      </c>
      <c r="K51" s="47"/>
    </row>
    <row r="52" spans="3:7" ht="14.25" customHeight="1">
      <c r="C52" s="241"/>
      <c r="D52" s="241"/>
      <c r="E52" s="241"/>
      <c r="F52" s="241"/>
      <c r="G52" s="241"/>
    </row>
    <row r="53" spans="3:11" s="49" customFormat="1" ht="14.25" customHeight="1">
      <c r="C53" s="339" t="s">
        <v>274</v>
      </c>
      <c r="D53" s="339"/>
      <c r="E53" s="124"/>
      <c r="F53" s="124"/>
      <c r="G53" s="14" t="str">
        <f>список!F51</f>
        <v>Точилина Е.М.</v>
      </c>
      <c r="I53" s="47"/>
      <c r="J53" s="47"/>
      <c r="K53" s="47"/>
    </row>
  </sheetData>
  <sheetProtection/>
  <mergeCells count="12">
    <mergeCell ref="C53:D53"/>
    <mergeCell ref="C42:C48"/>
    <mergeCell ref="A1:J1"/>
    <mergeCell ref="A2:J2"/>
    <mergeCell ref="A3:J3"/>
    <mergeCell ref="A4:J4"/>
    <mergeCell ref="A6:J6"/>
    <mergeCell ref="C8:G8"/>
    <mergeCell ref="I8:K8"/>
    <mergeCell ref="C21:G21"/>
    <mergeCell ref="C32:G32"/>
    <mergeCell ref="C7:K7"/>
  </mergeCells>
  <printOptions/>
  <pageMargins left="0.39370078740157505" right="0.39370078740157505" top="1.1417322834645671" bottom="1.1417322834645671" header="0.7480314960629921" footer="0.7480314960629921"/>
  <pageSetup fitToHeight="0" fitToWidth="0"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IV32"/>
  <sheetViews>
    <sheetView zoomScalePageLayoutView="0" workbookViewId="0" topLeftCell="A1">
      <selection activeCell="E16" sqref="E16"/>
    </sheetView>
  </sheetViews>
  <sheetFormatPr defaultColWidth="9.00390625" defaultRowHeight="14.25"/>
  <cols>
    <col min="1" max="1" width="4.625" style="7" customWidth="1"/>
    <col min="2" max="2" width="35.625" style="7" customWidth="1"/>
    <col min="3" max="3" width="6.75390625" style="7" customWidth="1"/>
    <col min="4" max="4" width="16.50390625" style="7" customWidth="1"/>
    <col min="5" max="5" width="35.625" style="7" customWidth="1"/>
    <col min="6" max="6" width="6.75390625" style="7" customWidth="1"/>
    <col min="7" max="7" width="17.50390625" style="7" customWidth="1"/>
    <col min="8" max="16384" width="8.375" style="7" customWidth="1"/>
  </cols>
  <sheetData>
    <row r="1" spans="1:7" ht="16.5">
      <c r="A1" s="335" t="s">
        <v>0</v>
      </c>
      <c r="B1" s="335"/>
      <c r="C1" s="335"/>
      <c r="D1" s="335"/>
      <c r="E1" s="335"/>
      <c r="F1" s="335"/>
      <c r="G1" s="335"/>
    </row>
    <row r="2" spans="1:7" ht="17.25" customHeight="1">
      <c r="A2" s="335" t="s">
        <v>1</v>
      </c>
      <c r="B2" s="335"/>
      <c r="C2" s="335"/>
      <c r="D2" s="335"/>
      <c r="E2" s="335"/>
      <c r="F2" s="335"/>
      <c r="G2" s="335"/>
    </row>
    <row r="3" spans="1:7" ht="16.5">
      <c r="A3" s="335" t="str">
        <f>по_местам_D!A3</f>
        <v>ЧЕМПИОНАТ РОССИИ, МУЖЧИНЫ, ЖЕНЩИНЫ.</v>
      </c>
      <c r="B3" s="335" t="s">
        <v>46</v>
      </c>
      <c r="C3" s="335"/>
      <c r="D3" s="335"/>
      <c r="E3" s="335"/>
      <c r="F3" s="335"/>
      <c r="G3" s="335"/>
    </row>
    <row r="4" spans="1:256" s="138" customFormat="1" ht="16.5">
      <c r="A4" s="335" t="str">
        <f>по_местам_D!A4</f>
        <v>Бадминтон.    Спорт глухих.</v>
      </c>
      <c r="B4" s="335" t="s">
        <v>46</v>
      </c>
      <c r="C4" s="335"/>
      <c r="D4" s="335"/>
      <c r="E4" s="335"/>
      <c r="F4" s="335"/>
      <c r="G4" s="33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7" ht="15.75">
      <c r="A5" s="150" t="str">
        <f>список!B7</f>
        <v>Нижегородская обл. б/о Изумрудное</v>
      </c>
      <c r="B5" s="102"/>
      <c r="C5" s="102"/>
      <c r="D5" s="102"/>
      <c r="E5" s="102"/>
      <c r="F5" s="102"/>
      <c r="G5" s="172" t="str">
        <f>по_местам_D!J5</f>
        <v>08-12 сентября 2021 г.</v>
      </c>
    </row>
    <row r="6" spans="1:7" ht="18.75">
      <c r="A6" s="363" t="s">
        <v>47</v>
      </c>
      <c r="B6" s="363"/>
      <c r="C6" s="363"/>
      <c r="D6" s="363"/>
      <c r="E6" s="363"/>
      <c r="F6" s="363"/>
      <c r="G6" s="363"/>
    </row>
    <row r="7" spans="1:7" s="9" customFormat="1" ht="15.75">
      <c r="A7" s="364" t="str">
        <f>по_местам_S!A9</f>
        <v>мужской одиночный разряд</v>
      </c>
      <c r="B7" s="364"/>
      <c r="C7" s="364"/>
      <c r="D7" s="364"/>
      <c r="E7" s="364" t="str">
        <f>по_местам_S!E9</f>
        <v>женский одиночный разряд</v>
      </c>
      <c r="F7" s="364"/>
      <c r="G7" s="364"/>
    </row>
    <row r="8" spans="1:8" s="9" customFormat="1" ht="16.5" customHeight="1">
      <c r="A8" s="103" t="s">
        <v>6</v>
      </c>
      <c r="B8" s="104" t="s">
        <v>151</v>
      </c>
      <c r="C8" s="105">
        <v>1994</v>
      </c>
      <c r="D8" s="176" t="s">
        <v>19</v>
      </c>
      <c r="E8" s="104" t="str">
        <f>список!C43</f>
        <v>Хакимова Карина</v>
      </c>
      <c r="F8" s="105" t="str">
        <f>список!D43</f>
        <v>1998</v>
      </c>
      <c r="G8" s="176" t="str">
        <f>список!G43</f>
        <v>Щербий Э.В.</v>
      </c>
      <c r="H8" s="43"/>
    </row>
    <row r="9" spans="1:8" s="9" customFormat="1" ht="16.5" customHeight="1">
      <c r="A9" s="103" t="s">
        <v>48</v>
      </c>
      <c r="B9" s="104" t="s">
        <v>89</v>
      </c>
      <c r="C9" s="105">
        <v>1983</v>
      </c>
      <c r="D9" s="176" t="s">
        <v>15</v>
      </c>
      <c r="E9" s="104" t="str">
        <f>список!C46</f>
        <v>Штайгер Ольга</v>
      </c>
      <c r="F9" s="105" t="str">
        <f>список!D46</f>
        <v>1984</v>
      </c>
      <c r="G9" s="176" t="str">
        <f>список!G46</f>
        <v>Пухов С.Е.</v>
      </c>
      <c r="H9" s="43"/>
    </row>
    <row r="10" spans="1:8" s="9" customFormat="1" ht="16.5" customHeight="1">
      <c r="A10" s="103" t="s">
        <v>12</v>
      </c>
      <c r="B10" s="104" t="str">
        <f>список!C18</f>
        <v>Ефремов Михаил</v>
      </c>
      <c r="C10" s="105" t="str">
        <f>список!D18</f>
        <v>1986</v>
      </c>
      <c r="D10" s="176" t="str">
        <f>список!G18</f>
        <v>Зуев Н.В.</v>
      </c>
      <c r="E10" s="104" t="str">
        <f>список!C42</f>
        <v>Тюрина Елена</v>
      </c>
      <c r="F10" s="105" t="str">
        <f>список!D42</f>
        <v>1998</v>
      </c>
      <c r="G10" s="176" t="str">
        <f>список!G42</f>
        <v>Копейкин А.Г.</v>
      </c>
      <c r="H10" s="43"/>
    </row>
    <row r="11" spans="1:8" s="9" customFormat="1" ht="16.5" customHeight="1">
      <c r="A11" s="103" t="s">
        <v>12</v>
      </c>
      <c r="B11" s="104" t="str">
        <f>список!C37</f>
        <v>Румянцев Дмитрий</v>
      </c>
      <c r="C11" s="105" t="str">
        <f>список!D37</f>
        <v>1998</v>
      </c>
      <c r="D11" s="176" t="str">
        <f>список!G37</f>
        <v>Соболев Д.Ю.</v>
      </c>
      <c r="E11" s="104" t="str">
        <f>список!C16</f>
        <v>Дормидонтова Ольга</v>
      </c>
      <c r="F11" s="105" t="str">
        <f>список!D16</f>
        <v>1991</v>
      </c>
      <c r="G11" s="176" t="str">
        <f>список!G16</f>
        <v>Пухов С.Е.</v>
      </c>
      <c r="H11" s="43"/>
    </row>
    <row r="12" spans="1:7" s="9" customFormat="1" ht="15" customHeight="1">
      <c r="A12" s="362" t="str">
        <f>по_местам_D!C8</f>
        <v>мужской парный разряд</v>
      </c>
      <c r="B12" s="362"/>
      <c r="C12" s="362"/>
      <c r="D12" s="362"/>
      <c r="E12" s="362"/>
      <c r="F12" s="362"/>
      <c r="G12" s="362"/>
    </row>
    <row r="13" spans="1:7" s="9" customFormat="1" ht="16.5" customHeight="1">
      <c r="A13" s="103" t="s">
        <v>6</v>
      </c>
      <c r="B13" s="104" t="s">
        <v>151</v>
      </c>
      <c r="C13" s="105">
        <v>1994</v>
      </c>
      <c r="D13" s="176" t="s">
        <v>19</v>
      </c>
      <c r="E13" s="177" t="s">
        <v>94</v>
      </c>
      <c r="F13" s="176">
        <v>1998</v>
      </c>
      <c r="G13" s="176" t="s">
        <v>26</v>
      </c>
    </row>
    <row r="14" spans="1:7" s="9" customFormat="1" ht="16.5" customHeight="1">
      <c r="A14" s="103" t="s">
        <v>48</v>
      </c>
      <c r="B14" s="104" t="s">
        <v>89</v>
      </c>
      <c r="C14" s="105">
        <v>1983</v>
      </c>
      <c r="D14" s="176" t="s">
        <v>15</v>
      </c>
      <c r="E14" s="177" t="s">
        <v>85</v>
      </c>
      <c r="F14" s="176">
        <v>1986</v>
      </c>
      <c r="G14" s="176" t="s">
        <v>19</v>
      </c>
    </row>
    <row r="15" spans="1:7" s="9" customFormat="1" ht="16.5" customHeight="1">
      <c r="A15" s="103" t="s">
        <v>12</v>
      </c>
      <c r="B15" s="104" t="str">
        <f>список!C10</f>
        <v>Антонов Валерий</v>
      </c>
      <c r="C15" s="105" t="str">
        <f>список!D10</f>
        <v>1988</v>
      </c>
      <c r="D15" s="176" t="str">
        <f>список!G10</f>
        <v>Иванов А.Е.</v>
      </c>
      <c r="E15" s="177" t="str">
        <f>список!C33</f>
        <v>Попков Андрей</v>
      </c>
      <c r="F15" s="176">
        <f>список!D33</f>
        <v>1999</v>
      </c>
      <c r="G15" s="176" t="str">
        <f>список!G33</f>
        <v>Копейкин А.Г.</v>
      </c>
    </row>
    <row r="16" spans="1:7" s="9" customFormat="1" ht="16.5" customHeight="1">
      <c r="A16" s="103" t="s">
        <v>12</v>
      </c>
      <c r="B16" s="104" t="str">
        <f>список!C31</f>
        <v>Орлов Владимир</v>
      </c>
      <c r="C16" s="105" t="str">
        <f>список!D31</f>
        <v>2000</v>
      </c>
      <c r="D16" s="176" t="str">
        <f>список!G31</f>
        <v>Кучеров С.С.</v>
      </c>
      <c r="E16" s="177" t="str">
        <f>список!C32</f>
        <v>Парамонов Артем</v>
      </c>
      <c r="F16" s="176" t="str">
        <f>список!D32</f>
        <v>1998</v>
      </c>
      <c r="G16" s="176" t="str">
        <f>список!G32</f>
        <v>Точилина Е.М.</v>
      </c>
    </row>
    <row r="17" spans="1:7" s="9" customFormat="1" ht="15" customHeight="1">
      <c r="A17" s="362" t="str">
        <f>по_местам_D!C21</f>
        <v>женский парный разряд</v>
      </c>
      <c r="B17" s="362"/>
      <c r="C17" s="362"/>
      <c r="D17" s="362"/>
      <c r="E17" s="362"/>
      <c r="F17" s="362"/>
      <c r="G17" s="362"/>
    </row>
    <row r="18" spans="1:7" s="9" customFormat="1" ht="16.5" customHeight="1">
      <c r="A18" s="103" t="s">
        <v>6</v>
      </c>
      <c r="B18" s="210" t="s">
        <v>45</v>
      </c>
      <c r="C18" s="211" t="s">
        <v>21</v>
      </c>
      <c r="D18" s="176" t="s">
        <v>33</v>
      </c>
      <c r="E18" s="177" t="s">
        <v>98</v>
      </c>
      <c r="F18" s="176">
        <v>1998</v>
      </c>
      <c r="G18" s="176" t="s">
        <v>22</v>
      </c>
    </row>
    <row r="19" spans="1:7" s="9" customFormat="1" ht="16.5" customHeight="1">
      <c r="A19" s="103" t="s">
        <v>48</v>
      </c>
      <c r="B19" s="177" t="s">
        <v>492</v>
      </c>
      <c r="C19" s="176">
        <v>1988</v>
      </c>
      <c r="D19" s="176" t="s">
        <v>15</v>
      </c>
      <c r="E19" s="177" t="s">
        <v>100</v>
      </c>
      <c r="F19" s="176">
        <v>1984</v>
      </c>
      <c r="G19" s="176" t="s">
        <v>15</v>
      </c>
    </row>
    <row r="20" spans="1:7" s="9" customFormat="1" ht="16.5" customHeight="1">
      <c r="A20" s="103" t="s">
        <v>12</v>
      </c>
      <c r="B20" s="177" t="str">
        <f>список!C17</f>
        <v>Егорова Антонина</v>
      </c>
      <c r="C20" s="176" t="str">
        <f>список!D17</f>
        <v>1998</v>
      </c>
      <c r="D20" s="176" t="str">
        <f>список!G17</f>
        <v>Копейкин А.Г.</v>
      </c>
      <c r="E20" s="177" t="str">
        <f>список!C23</f>
        <v>Кобер Марина</v>
      </c>
      <c r="F20" s="176">
        <f>список!D23</f>
        <v>1999</v>
      </c>
      <c r="G20" s="176" t="str">
        <f>список!G23</f>
        <v>Копейкин А.Г.</v>
      </c>
    </row>
    <row r="21" spans="1:7" s="9" customFormat="1" ht="16.5" customHeight="1">
      <c r="A21" s="103" t="s">
        <v>12</v>
      </c>
      <c r="B21" s="177" t="str">
        <f>список!C26</f>
        <v>Кузнецова Ксения</v>
      </c>
      <c r="C21" s="176" t="str">
        <f>список!D26</f>
        <v>2000</v>
      </c>
      <c r="D21" s="176" t="str">
        <f>список!G26</f>
        <v>Копейкин А.Г.</v>
      </c>
      <c r="E21" s="177" t="str">
        <f>список!C30</f>
        <v>Матвиива Екатерина</v>
      </c>
      <c r="F21" s="176" t="str">
        <f>список!D30</f>
        <v>2004</v>
      </c>
      <c r="G21" s="176" t="str">
        <f>список!G30</f>
        <v>Казакова И.В.</v>
      </c>
    </row>
    <row r="22" spans="1:7" s="9" customFormat="1" ht="15" customHeight="1">
      <c r="A22" s="362" t="str">
        <f>по_местам_D!C32</f>
        <v>смешанный парный разряд</v>
      </c>
      <c r="B22" s="362"/>
      <c r="C22" s="362"/>
      <c r="D22" s="362"/>
      <c r="E22" s="362"/>
      <c r="F22" s="362"/>
      <c r="G22" s="362"/>
    </row>
    <row r="23" spans="1:7" s="9" customFormat="1" ht="16.5" customHeight="1">
      <c r="A23" s="103" t="s">
        <v>6</v>
      </c>
      <c r="B23" s="177" t="str">
        <f>список!C14</f>
        <v>Гуломзода Шохзод</v>
      </c>
      <c r="C23" s="176">
        <f>список!D14</f>
        <v>1994</v>
      </c>
      <c r="D23" s="176" t="str">
        <f>список!G14</f>
        <v>Зуев Н.В.</v>
      </c>
      <c r="E23" s="210" t="str">
        <f>список!C42</f>
        <v>Тюрина Елена</v>
      </c>
      <c r="F23" s="211" t="str">
        <f>список!D42</f>
        <v>1998</v>
      </c>
      <c r="G23" s="176" t="str">
        <f>список!G42</f>
        <v>Копейкин А.Г.</v>
      </c>
    </row>
    <row r="24" spans="1:7" s="9" customFormat="1" ht="16.5" customHeight="1">
      <c r="A24" s="103" t="s">
        <v>48</v>
      </c>
      <c r="B24" s="191" t="str">
        <f>список!C33</f>
        <v>Попков Андрей</v>
      </c>
      <c r="C24" s="214">
        <f>список!D33</f>
        <v>1999</v>
      </c>
      <c r="D24" s="176" t="str">
        <f>список!G33</f>
        <v>Копейкин А.Г.</v>
      </c>
      <c r="E24" s="191" t="str">
        <f>список!C17</f>
        <v>Егорова Антонина</v>
      </c>
      <c r="F24" s="214" t="str">
        <f>список!D17</f>
        <v>1998</v>
      </c>
      <c r="G24" s="176" t="str">
        <f>список!G17</f>
        <v>Копейкин А.Г.</v>
      </c>
    </row>
    <row r="25" spans="1:7" s="9" customFormat="1" ht="16.5" customHeight="1">
      <c r="A25" s="103" t="s">
        <v>12</v>
      </c>
      <c r="B25" s="177" t="str">
        <f>список!C18</f>
        <v>Ефремов Михаил</v>
      </c>
      <c r="C25" s="176" t="str">
        <f>список!D18</f>
        <v>1986</v>
      </c>
      <c r="D25" s="176" t="str">
        <f>список!G18</f>
        <v>Зуев Н.В.</v>
      </c>
      <c r="E25" s="177" t="str">
        <f>список!C16</f>
        <v>Дормидонтова Ольга</v>
      </c>
      <c r="F25" s="176" t="str">
        <f>список!D16</f>
        <v>1991</v>
      </c>
      <c r="G25" s="176" t="str">
        <f>список!G16</f>
        <v>Пухов С.Е.</v>
      </c>
    </row>
    <row r="26" spans="1:7" ht="16.5" customHeight="1">
      <c r="A26" s="103" t="s">
        <v>12</v>
      </c>
      <c r="B26" s="177" t="str">
        <f>список!C37</f>
        <v>Румянцев Дмитрий</v>
      </c>
      <c r="C26" s="176" t="str">
        <f>список!D37</f>
        <v>1998</v>
      </c>
      <c r="D26" s="176" t="str">
        <f>список!G37</f>
        <v>Соболев Д.Ю.</v>
      </c>
      <c r="E26" s="177" t="str">
        <f>список!C43</f>
        <v>Хакимова Карина</v>
      </c>
      <c r="F26" s="176" t="str">
        <f>список!D43</f>
        <v>1998</v>
      </c>
      <c r="G26" s="176" t="str">
        <f>список!G43</f>
        <v>Щербий Э.В.</v>
      </c>
    </row>
    <row r="28" spans="1:256" s="283" customFormat="1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283" customFormat="1" ht="14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3:5" ht="15.75">
      <c r="C30" s="44" t="s">
        <v>35</v>
      </c>
      <c r="D30" s="45"/>
      <c r="E30" s="46" t="str">
        <f>список!F49</f>
        <v>Иванов А.Е.</v>
      </c>
    </row>
    <row r="32" spans="2:5" ht="15" customHeight="1">
      <c r="B32" s="339" t="s">
        <v>274</v>
      </c>
      <c r="C32" s="339"/>
      <c r="D32" s="45"/>
      <c r="E32" s="46" t="str">
        <f>список!F51</f>
        <v>Точилина Е.М.</v>
      </c>
    </row>
  </sheetData>
  <sheetProtection/>
  <mergeCells count="11">
    <mergeCell ref="B32:C32"/>
    <mergeCell ref="A12:G12"/>
    <mergeCell ref="A17:G17"/>
    <mergeCell ref="A22:G22"/>
    <mergeCell ref="A1:G1"/>
    <mergeCell ref="A2:G2"/>
    <mergeCell ref="A6:G6"/>
    <mergeCell ref="A7:D7"/>
    <mergeCell ref="E7:G7"/>
    <mergeCell ref="A3:G3"/>
    <mergeCell ref="A4:G4"/>
  </mergeCells>
  <printOptions/>
  <pageMargins left="0.5118110236220472" right="0.3937007874015748" top="0.6299212598425197" bottom="0.5511811023622047" header="0.2362204724409449" footer="0.15748031496062992"/>
  <pageSetup fitToHeight="0" fitToWidth="0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IV22"/>
  <sheetViews>
    <sheetView zoomScalePageLayoutView="0" workbookViewId="0" topLeftCell="A7">
      <selection activeCell="O12" sqref="O12"/>
    </sheetView>
  </sheetViews>
  <sheetFormatPr defaultColWidth="9.00390625" defaultRowHeight="14.25"/>
  <cols>
    <col min="1" max="1" width="8.375" style="7" customWidth="1"/>
    <col min="2" max="2" width="5.375" style="7" customWidth="1"/>
    <col min="3" max="3" width="18.125" style="7" customWidth="1"/>
    <col min="4" max="21" width="3.50390625" style="7" customWidth="1"/>
    <col min="22" max="16384" width="8.375" style="7" customWidth="1"/>
  </cols>
  <sheetData>
    <row r="1" spans="1:25" ht="16.5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</row>
    <row r="2" spans="1:25" ht="16.5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</row>
    <row r="3" spans="1:256" s="175" customFormat="1" ht="16.5">
      <c r="A3" s="332" t="str">
        <f>Победители!A3</f>
        <v>ЧЕМПИОНАТ РОССИИ, МУЖЧИНЫ, ЖЕНЩИНЫ.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" ht="16.5" customHeight="1">
      <c r="A4" s="332" t="str">
        <f>Победители!A4</f>
        <v>Бадминтон.    Спорт глухих.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</row>
    <row r="5" spans="1:25" ht="21" customHeight="1">
      <c r="A5" s="152" t="str">
        <f>Победители!A5</f>
        <v>Нижегородская обл. б/о Изумрудное</v>
      </c>
      <c r="B5" s="107"/>
      <c r="C5" s="108"/>
      <c r="D5" s="108"/>
      <c r="E5" s="108"/>
      <c r="F5" s="108"/>
      <c r="G5" s="108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8"/>
      <c r="X5" s="110"/>
      <c r="Y5" s="129" t="str">
        <f>Победители!G5</f>
        <v>08-12 сентября 2021 г.</v>
      </c>
    </row>
    <row r="6" spans="1:25" ht="18.75">
      <c r="A6" s="365" t="s">
        <v>49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</row>
    <row r="7" spans="2:23" ht="18.75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</row>
    <row r="8" spans="2:23" ht="18" customHeight="1">
      <c r="B8" s="366" t="s">
        <v>37</v>
      </c>
      <c r="C8" s="366" t="s">
        <v>50</v>
      </c>
      <c r="D8" s="367" t="s">
        <v>51</v>
      </c>
      <c r="E8" s="367"/>
      <c r="F8" s="367"/>
      <c r="G8" s="367" t="s">
        <v>52</v>
      </c>
      <c r="H8" s="367"/>
      <c r="I8" s="367"/>
      <c r="J8" s="367" t="s">
        <v>53</v>
      </c>
      <c r="K8" s="367"/>
      <c r="L8" s="367"/>
      <c r="M8" s="367"/>
      <c r="N8" s="367" t="s">
        <v>54</v>
      </c>
      <c r="O8" s="367"/>
      <c r="P8" s="367"/>
      <c r="Q8" s="367"/>
      <c r="R8" s="367" t="s">
        <v>55</v>
      </c>
      <c r="S8" s="367"/>
      <c r="T8" s="367"/>
      <c r="U8" s="367"/>
      <c r="V8" s="366" t="s">
        <v>56</v>
      </c>
      <c r="W8" s="366" t="s">
        <v>57</v>
      </c>
    </row>
    <row r="9" spans="2:23" ht="18" customHeight="1">
      <c r="B9" s="366"/>
      <c r="C9" s="366"/>
      <c r="D9" s="366">
        <v>1</v>
      </c>
      <c r="E9" s="366">
        <v>2</v>
      </c>
      <c r="F9" s="366">
        <v>3</v>
      </c>
      <c r="G9" s="366">
        <v>1</v>
      </c>
      <c r="H9" s="366">
        <v>2</v>
      </c>
      <c r="I9" s="366">
        <v>3</v>
      </c>
      <c r="J9" s="367">
        <v>1</v>
      </c>
      <c r="K9" s="367"/>
      <c r="L9" s="367">
        <v>2</v>
      </c>
      <c r="M9" s="367"/>
      <c r="N9" s="367">
        <v>1</v>
      </c>
      <c r="O9" s="367"/>
      <c r="P9" s="367">
        <v>2</v>
      </c>
      <c r="Q9" s="367"/>
      <c r="R9" s="367">
        <v>1</v>
      </c>
      <c r="S9" s="367"/>
      <c r="T9" s="367">
        <v>2</v>
      </c>
      <c r="U9" s="367"/>
      <c r="V9" s="366"/>
      <c r="W9" s="366"/>
    </row>
    <row r="10" spans="2:23" ht="18" customHeight="1">
      <c r="B10" s="366"/>
      <c r="C10" s="366"/>
      <c r="D10" s="366"/>
      <c r="E10" s="366"/>
      <c r="F10" s="366"/>
      <c r="G10" s="366"/>
      <c r="H10" s="366"/>
      <c r="I10" s="366"/>
      <c r="J10" s="113">
        <v>1</v>
      </c>
      <c r="K10" s="113">
        <v>2</v>
      </c>
      <c r="L10" s="114">
        <v>3</v>
      </c>
      <c r="M10" s="115">
        <v>4</v>
      </c>
      <c r="N10" s="113">
        <v>1</v>
      </c>
      <c r="O10" s="113">
        <v>2</v>
      </c>
      <c r="P10" s="114">
        <v>3</v>
      </c>
      <c r="Q10" s="115">
        <v>4</v>
      </c>
      <c r="R10" s="113">
        <v>1</v>
      </c>
      <c r="S10" s="113">
        <v>2</v>
      </c>
      <c r="T10" s="114">
        <v>3</v>
      </c>
      <c r="U10" s="115">
        <v>4</v>
      </c>
      <c r="V10" s="366"/>
      <c r="W10" s="366"/>
    </row>
    <row r="11" spans="2:23" ht="39.75" customHeight="1">
      <c r="B11" s="112">
        <v>1</v>
      </c>
      <c r="C11" s="116" t="s">
        <v>59</v>
      </c>
      <c r="D11" s="117">
        <v>16</v>
      </c>
      <c r="E11" s="117">
        <v>18</v>
      </c>
      <c r="F11" s="117">
        <v>22</v>
      </c>
      <c r="G11" s="117">
        <v>1</v>
      </c>
      <c r="H11" s="117">
        <v>14</v>
      </c>
      <c r="I11" s="117">
        <v>17</v>
      </c>
      <c r="J11" s="117">
        <v>10</v>
      </c>
      <c r="K11" s="117">
        <v>10</v>
      </c>
      <c r="L11" s="117">
        <v>11</v>
      </c>
      <c r="M11" s="117">
        <v>11</v>
      </c>
      <c r="N11" s="117">
        <v>1</v>
      </c>
      <c r="O11" s="117">
        <v>9</v>
      </c>
      <c r="P11" s="117">
        <v>9</v>
      </c>
      <c r="Q11" s="117">
        <v>9</v>
      </c>
      <c r="R11" s="117">
        <v>3</v>
      </c>
      <c r="S11" s="300">
        <v>12.5</v>
      </c>
      <c r="T11" s="300">
        <v>12.5</v>
      </c>
      <c r="U11" s="117">
        <v>17</v>
      </c>
      <c r="V11" s="287">
        <f>SUM(D11:U11)</f>
        <v>203</v>
      </c>
      <c r="W11" s="118" t="s">
        <v>115</v>
      </c>
    </row>
    <row r="12" spans="2:23" ht="39.75" customHeight="1">
      <c r="B12" s="112">
        <v>2</v>
      </c>
      <c r="C12" s="116" t="s">
        <v>58</v>
      </c>
      <c r="D12" s="117">
        <v>1</v>
      </c>
      <c r="E12" s="117">
        <v>2</v>
      </c>
      <c r="F12" s="117">
        <v>3</v>
      </c>
      <c r="G12" s="117">
        <v>2</v>
      </c>
      <c r="H12" s="117">
        <v>3</v>
      </c>
      <c r="I12" s="117">
        <v>3</v>
      </c>
      <c r="J12" s="117">
        <v>1</v>
      </c>
      <c r="K12" s="117">
        <v>1</v>
      </c>
      <c r="L12" s="117">
        <v>2</v>
      </c>
      <c r="M12" s="117">
        <v>2</v>
      </c>
      <c r="N12" s="117">
        <v>1</v>
      </c>
      <c r="O12" s="117">
        <v>3</v>
      </c>
      <c r="P12" s="117">
        <v>3</v>
      </c>
      <c r="Q12" s="117">
        <v>3</v>
      </c>
      <c r="R12" s="117">
        <v>1</v>
      </c>
      <c r="S12" s="117">
        <v>1</v>
      </c>
      <c r="T12" s="117">
        <v>2</v>
      </c>
      <c r="U12" s="117">
        <v>2</v>
      </c>
      <c r="V12" s="287">
        <f>SUM(D12:U12)</f>
        <v>36</v>
      </c>
      <c r="W12" s="118" t="s">
        <v>17</v>
      </c>
    </row>
    <row r="13" spans="1:256" s="138" customFormat="1" ht="39.75" customHeight="1">
      <c r="A13" s="7"/>
      <c r="B13" s="119">
        <v>3</v>
      </c>
      <c r="C13" s="154" t="s">
        <v>60</v>
      </c>
      <c r="D13" s="117">
        <v>13</v>
      </c>
      <c r="E13" s="117">
        <v>22</v>
      </c>
      <c r="F13" s="117">
        <v>22</v>
      </c>
      <c r="G13" s="117">
        <v>6</v>
      </c>
      <c r="H13" s="117">
        <v>17</v>
      </c>
      <c r="I13" s="117">
        <v>17</v>
      </c>
      <c r="J13" s="117">
        <v>3</v>
      </c>
      <c r="K13" s="117">
        <v>11</v>
      </c>
      <c r="L13" s="117">
        <v>11</v>
      </c>
      <c r="M13" s="117">
        <v>11</v>
      </c>
      <c r="N13" s="117">
        <v>3</v>
      </c>
      <c r="O13" s="117">
        <v>9</v>
      </c>
      <c r="P13" s="117">
        <v>9</v>
      </c>
      <c r="Q13" s="117">
        <v>9</v>
      </c>
      <c r="R13" s="117">
        <v>6</v>
      </c>
      <c r="S13" s="117">
        <v>6</v>
      </c>
      <c r="T13" s="117">
        <v>17</v>
      </c>
      <c r="U13" s="117">
        <v>17</v>
      </c>
      <c r="V13" s="287">
        <f>SUM(D13:U13)</f>
        <v>209</v>
      </c>
      <c r="W13" s="215">
        <v>4</v>
      </c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2:23" ht="39.75" customHeight="1">
      <c r="B14" s="119">
        <v>4</v>
      </c>
      <c r="C14" s="116" t="s">
        <v>41</v>
      </c>
      <c r="D14" s="117">
        <v>5</v>
      </c>
      <c r="E14" s="117">
        <v>11</v>
      </c>
      <c r="F14" s="117">
        <v>15</v>
      </c>
      <c r="G14" s="117">
        <v>17</v>
      </c>
      <c r="H14" s="117">
        <v>17</v>
      </c>
      <c r="I14" s="117">
        <v>17</v>
      </c>
      <c r="J14" s="117">
        <v>3</v>
      </c>
      <c r="K14" s="117">
        <v>3</v>
      </c>
      <c r="L14" s="117">
        <v>6</v>
      </c>
      <c r="M14" s="117">
        <v>6</v>
      </c>
      <c r="N14" s="117">
        <v>9</v>
      </c>
      <c r="O14" s="117">
        <v>9</v>
      </c>
      <c r="P14" s="117">
        <v>9</v>
      </c>
      <c r="Q14" s="117">
        <v>9</v>
      </c>
      <c r="R14" s="117">
        <v>5</v>
      </c>
      <c r="S14" s="300">
        <v>12.5</v>
      </c>
      <c r="T14" s="300">
        <v>12.5</v>
      </c>
      <c r="U14" s="117">
        <v>17</v>
      </c>
      <c r="V14" s="287">
        <f>SUM(D14:U14)</f>
        <v>183</v>
      </c>
      <c r="W14" s="118" t="s">
        <v>114</v>
      </c>
    </row>
    <row r="15" spans="2:23" ht="39.75" customHeight="1">
      <c r="B15" s="153">
        <v>5</v>
      </c>
      <c r="C15" s="116" t="s">
        <v>109</v>
      </c>
      <c r="D15" s="117">
        <v>22</v>
      </c>
      <c r="E15" s="117">
        <v>22</v>
      </c>
      <c r="F15" s="117">
        <v>22</v>
      </c>
      <c r="G15" s="117">
        <v>11</v>
      </c>
      <c r="H15" s="117">
        <v>17</v>
      </c>
      <c r="I15" s="117">
        <v>17</v>
      </c>
      <c r="J15" s="117">
        <v>11</v>
      </c>
      <c r="K15" s="117">
        <v>11</v>
      </c>
      <c r="L15" s="117">
        <v>11</v>
      </c>
      <c r="M15" s="117">
        <v>11</v>
      </c>
      <c r="N15" s="117">
        <v>8</v>
      </c>
      <c r="O15" s="117">
        <v>9</v>
      </c>
      <c r="P15" s="117">
        <v>9</v>
      </c>
      <c r="Q15" s="117">
        <v>9</v>
      </c>
      <c r="R15" s="300">
        <v>12.5</v>
      </c>
      <c r="S15" s="117">
        <v>17</v>
      </c>
      <c r="T15" s="117">
        <v>17</v>
      </c>
      <c r="U15" s="117">
        <v>17</v>
      </c>
      <c r="V15" s="287">
        <f>SUM(D15:U15)</f>
        <v>253.5</v>
      </c>
      <c r="W15" s="155">
        <v>5</v>
      </c>
    </row>
    <row r="16" spans="1:256" s="175" customFormat="1" ht="39.75" customHeight="1">
      <c r="A16" s="7"/>
      <c r="B16" s="153">
        <v>6</v>
      </c>
      <c r="C16" s="116" t="s">
        <v>475</v>
      </c>
      <c r="D16" s="117">
        <v>22</v>
      </c>
      <c r="E16" s="117">
        <v>22</v>
      </c>
      <c r="F16" s="117">
        <v>22</v>
      </c>
      <c r="G16" s="117">
        <v>15</v>
      </c>
      <c r="H16" s="117">
        <v>17</v>
      </c>
      <c r="I16" s="117">
        <v>17</v>
      </c>
      <c r="J16" s="117">
        <v>11</v>
      </c>
      <c r="K16" s="117">
        <v>11</v>
      </c>
      <c r="L16" s="117">
        <v>11</v>
      </c>
      <c r="M16" s="117">
        <v>11</v>
      </c>
      <c r="N16" s="117">
        <v>6</v>
      </c>
      <c r="O16" s="117">
        <v>9</v>
      </c>
      <c r="P16" s="117">
        <v>9</v>
      </c>
      <c r="Q16" s="117">
        <v>9</v>
      </c>
      <c r="R16" s="300">
        <v>12.5</v>
      </c>
      <c r="S16" s="117">
        <v>17</v>
      </c>
      <c r="T16" s="117">
        <v>17</v>
      </c>
      <c r="U16" s="117">
        <v>17</v>
      </c>
      <c r="V16" s="287">
        <f>SUM(D16:U16)</f>
        <v>255.5</v>
      </c>
      <c r="W16" s="155">
        <v>6</v>
      </c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8" spans="10:23" ht="18.75">
      <c r="J18" s="42"/>
      <c r="K18" s="42"/>
      <c r="L18" s="42"/>
      <c r="M18" s="42"/>
      <c r="N18" s="42"/>
      <c r="O18" s="158" t="str">
        <f>Победители!C30</f>
        <v>Главный судья</v>
      </c>
      <c r="P18" s="156"/>
      <c r="Q18" s="156"/>
      <c r="R18" s="156"/>
      <c r="S18" s="156"/>
      <c r="T18" s="156"/>
      <c r="U18" s="157" t="str">
        <f>Победители!E30</f>
        <v>Иванов А.Е.</v>
      </c>
      <c r="V18" s="42"/>
      <c r="W18" s="42"/>
    </row>
    <row r="20" spans="10:23" s="42" customFormat="1" ht="18.75">
      <c r="J20" s="7"/>
      <c r="K20" s="7"/>
      <c r="L20" s="7"/>
      <c r="M20" s="7"/>
      <c r="N20" s="7"/>
      <c r="O20" s="158" t="s">
        <v>274</v>
      </c>
      <c r="P20" s="156"/>
      <c r="Q20" s="156"/>
      <c r="R20" s="156"/>
      <c r="S20" s="156"/>
      <c r="T20" s="156"/>
      <c r="U20" s="157" t="str">
        <f>Победители!E32</f>
        <v>Точилина Е.М.</v>
      </c>
      <c r="V20" s="7"/>
      <c r="W20" s="7"/>
    </row>
    <row r="22" spans="15:21" ht="18.75">
      <c r="O22" s="120"/>
      <c r="P22" s="42"/>
      <c r="Q22" s="42"/>
      <c r="R22" s="42"/>
      <c r="S22" s="42"/>
      <c r="T22" s="42"/>
      <c r="U22" s="42"/>
    </row>
  </sheetData>
  <sheetProtection/>
  <mergeCells count="26">
    <mergeCell ref="A1:Y1"/>
    <mergeCell ref="A2:Y2"/>
    <mergeCell ref="A4:Y4"/>
    <mergeCell ref="B8:B10"/>
    <mergeCell ref="C8:C10"/>
    <mergeCell ref="D8:F8"/>
    <mergeCell ref="G8:I8"/>
    <mergeCell ref="J8:M8"/>
    <mergeCell ref="N8:Q8"/>
    <mergeCell ref="R8:U8"/>
    <mergeCell ref="W8:W10"/>
    <mergeCell ref="D9:D10"/>
    <mergeCell ref="E9:E10"/>
    <mergeCell ref="F9:F10"/>
    <mergeCell ref="G9:G10"/>
    <mergeCell ref="A3:Y3"/>
    <mergeCell ref="A6:Y6"/>
    <mergeCell ref="H9:H10"/>
    <mergeCell ref="R9:S9"/>
    <mergeCell ref="T9:U9"/>
    <mergeCell ref="V8:V10"/>
    <mergeCell ref="I9:I10"/>
    <mergeCell ref="J9:K9"/>
    <mergeCell ref="L9:M9"/>
    <mergeCell ref="N9:O9"/>
    <mergeCell ref="P9:Q9"/>
  </mergeCells>
  <printOptions/>
  <pageMargins left="0.23622047244094502" right="0.23622047244094502" top="0.5511811023622051" bottom="0.5511811023622051" header="0.15748031496063003" footer="0.15748031496063003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51"/>
  <sheetViews>
    <sheetView zoomScalePageLayoutView="0" workbookViewId="0" topLeftCell="A1">
      <selection activeCell="C22" sqref="C22"/>
    </sheetView>
  </sheetViews>
  <sheetFormatPr defaultColWidth="9.00390625" defaultRowHeight="14.25"/>
  <cols>
    <col min="1" max="1" width="3.625" style="0" customWidth="1"/>
    <col min="2" max="2" width="6.625" style="0" customWidth="1"/>
    <col min="3" max="3" width="20.25390625" style="0" customWidth="1"/>
    <col min="4" max="4" width="8.125" style="0" customWidth="1"/>
    <col min="5" max="5" width="12.875" style="0" customWidth="1"/>
    <col min="6" max="6" width="8.125" style="0" customWidth="1"/>
    <col min="7" max="7" width="17.625" style="0" customWidth="1"/>
  </cols>
  <sheetData>
    <row r="1" spans="1:8" ht="16.5">
      <c r="A1" s="126"/>
      <c r="B1" s="328" t="s">
        <v>0</v>
      </c>
      <c r="C1" s="328"/>
      <c r="D1" s="328"/>
      <c r="E1" s="328"/>
      <c r="F1" s="328"/>
      <c r="G1" s="328"/>
      <c r="H1" s="7"/>
    </row>
    <row r="2" spans="1:8" ht="16.5" customHeight="1">
      <c r="A2" s="126"/>
      <c r="B2" s="328" t="s">
        <v>1</v>
      </c>
      <c r="C2" s="328"/>
      <c r="D2" s="328"/>
      <c r="E2" s="328"/>
      <c r="F2" s="328"/>
      <c r="G2" s="328"/>
      <c r="H2" s="7"/>
    </row>
    <row r="3" spans="1:8" ht="16.5">
      <c r="A3" s="126"/>
      <c r="B3" s="328" t="s">
        <v>170</v>
      </c>
      <c r="C3" s="328"/>
      <c r="D3" s="328"/>
      <c r="E3" s="328"/>
      <c r="F3" s="328"/>
      <c r="G3" s="328"/>
      <c r="H3" s="7"/>
    </row>
    <row r="4" spans="1:9" ht="16.5" customHeight="1">
      <c r="A4" s="329" t="s">
        <v>449</v>
      </c>
      <c r="B4" s="329"/>
      <c r="C4" s="329"/>
      <c r="D4" s="329"/>
      <c r="E4" s="329"/>
      <c r="F4" s="329"/>
      <c r="G4" s="329"/>
      <c r="H4" s="289"/>
      <c r="I4" s="126"/>
    </row>
    <row r="5" spans="1:9" s="256" customFormat="1" ht="16.5" customHeight="1">
      <c r="A5" s="329" t="s">
        <v>450</v>
      </c>
      <c r="B5" s="329"/>
      <c r="C5" s="329"/>
      <c r="D5" s="329"/>
      <c r="E5" s="329"/>
      <c r="F5" s="329"/>
      <c r="G5" s="329"/>
      <c r="H5" s="289"/>
      <c r="I5" s="126"/>
    </row>
    <row r="6" spans="1:8" ht="9.75" customHeight="1">
      <c r="A6" s="126"/>
      <c r="B6" s="125"/>
      <c r="C6" s="224"/>
      <c r="D6" s="224"/>
      <c r="E6" s="224"/>
      <c r="F6" s="224"/>
      <c r="G6" s="224"/>
      <c r="H6" s="7"/>
    </row>
    <row r="7" spans="1:8" ht="15.75">
      <c r="A7" s="126"/>
      <c r="B7" s="325" t="s">
        <v>4</v>
      </c>
      <c r="C7" s="326"/>
      <c r="D7" s="326"/>
      <c r="E7" s="326"/>
      <c r="F7" s="144"/>
      <c r="G7" s="171" t="str">
        <f>Титул!D16</f>
        <v>08-12 сентября 2021 г.</v>
      </c>
      <c r="H7" s="169"/>
    </row>
    <row r="8" spans="1:8" ht="9.75" customHeight="1">
      <c r="A8" s="126"/>
      <c r="B8" s="140"/>
      <c r="C8" s="140"/>
      <c r="D8" s="140"/>
      <c r="E8" s="140"/>
      <c r="F8" s="8"/>
      <c r="G8" s="141"/>
      <c r="H8" s="7"/>
    </row>
    <row r="9" spans="1:8" ht="18.75">
      <c r="A9" s="126"/>
      <c r="B9" s="327" t="s">
        <v>5</v>
      </c>
      <c r="C9" s="327"/>
      <c r="D9" s="327"/>
      <c r="E9" s="327"/>
      <c r="F9" s="327"/>
      <c r="G9" s="327"/>
      <c r="H9" s="7"/>
    </row>
    <row r="10" spans="2:7" ht="15" customHeight="1">
      <c r="B10" s="236" t="s">
        <v>6</v>
      </c>
      <c r="C10" s="127" t="s">
        <v>81</v>
      </c>
      <c r="D10" s="10" t="s">
        <v>7</v>
      </c>
      <c r="E10" s="173" t="s">
        <v>118</v>
      </c>
      <c r="F10" s="10" t="s">
        <v>9</v>
      </c>
      <c r="G10" s="11" t="s">
        <v>10</v>
      </c>
    </row>
    <row r="11" spans="2:7" ht="15">
      <c r="B11" s="236" t="s">
        <v>48</v>
      </c>
      <c r="C11" s="128" t="s">
        <v>82</v>
      </c>
      <c r="D11" s="10" t="s">
        <v>13</v>
      </c>
      <c r="E11" s="10" t="s">
        <v>8</v>
      </c>
      <c r="F11" s="10" t="s">
        <v>14</v>
      </c>
      <c r="G11" s="11" t="s">
        <v>15</v>
      </c>
    </row>
    <row r="12" spans="2:7" ht="15">
      <c r="B12" s="236" t="s">
        <v>12</v>
      </c>
      <c r="C12" s="128" t="s">
        <v>65</v>
      </c>
      <c r="D12" s="10" t="s">
        <v>107</v>
      </c>
      <c r="E12" s="10" t="s">
        <v>17</v>
      </c>
      <c r="F12" s="10" t="s">
        <v>25</v>
      </c>
      <c r="G12" s="160" t="s">
        <v>33</v>
      </c>
    </row>
    <row r="13" spans="2:7" s="207" customFormat="1" ht="15">
      <c r="B13" s="236" t="s">
        <v>153</v>
      </c>
      <c r="C13" s="123" t="s">
        <v>119</v>
      </c>
      <c r="D13" s="10" t="s">
        <v>152</v>
      </c>
      <c r="E13" s="10" t="s">
        <v>18</v>
      </c>
      <c r="F13" s="10" t="s">
        <v>120</v>
      </c>
      <c r="G13" s="11" t="s">
        <v>15</v>
      </c>
    </row>
    <row r="14" spans="2:7" s="207" customFormat="1" ht="15">
      <c r="B14" s="236" t="s">
        <v>67</v>
      </c>
      <c r="C14" s="223" t="s">
        <v>151</v>
      </c>
      <c r="D14" s="221">
        <v>1994</v>
      </c>
      <c r="E14" s="10" t="s">
        <v>118</v>
      </c>
      <c r="F14" s="10" t="s">
        <v>14</v>
      </c>
      <c r="G14" s="11" t="s">
        <v>19</v>
      </c>
    </row>
    <row r="15" spans="2:7" s="216" customFormat="1" ht="15.75">
      <c r="B15" s="236" t="s">
        <v>134</v>
      </c>
      <c r="C15" s="220" t="s">
        <v>146</v>
      </c>
      <c r="D15" s="10" t="s">
        <v>147</v>
      </c>
      <c r="E15" s="10" t="s">
        <v>11</v>
      </c>
      <c r="F15" s="10" t="s">
        <v>154</v>
      </c>
      <c r="G15" s="11" t="s">
        <v>155</v>
      </c>
    </row>
    <row r="16" spans="2:7" ht="15">
      <c r="B16" s="236" t="s">
        <v>68</v>
      </c>
      <c r="C16" s="128" t="s">
        <v>83</v>
      </c>
      <c r="D16" s="10" t="s">
        <v>20</v>
      </c>
      <c r="E16" s="10" t="s">
        <v>18</v>
      </c>
      <c r="F16" s="10" t="s">
        <v>14</v>
      </c>
      <c r="G16" s="11" t="s">
        <v>15</v>
      </c>
    </row>
    <row r="17" spans="2:7" ht="15">
      <c r="B17" s="237">
        <v>8</v>
      </c>
      <c r="C17" s="128" t="s">
        <v>84</v>
      </c>
      <c r="D17" s="12" t="s">
        <v>21</v>
      </c>
      <c r="E17" s="11" t="s">
        <v>18</v>
      </c>
      <c r="F17" s="12" t="s">
        <v>14</v>
      </c>
      <c r="G17" s="11" t="s">
        <v>22</v>
      </c>
    </row>
    <row r="18" spans="2:7" ht="15">
      <c r="B18" s="236" t="s">
        <v>69</v>
      </c>
      <c r="C18" s="128" t="s">
        <v>85</v>
      </c>
      <c r="D18" s="10" t="s">
        <v>23</v>
      </c>
      <c r="E18" s="10" t="s">
        <v>118</v>
      </c>
      <c r="F18" s="10" t="s">
        <v>14</v>
      </c>
      <c r="G18" s="11" t="s">
        <v>19</v>
      </c>
    </row>
    <row r="19" spans="2:7" ht="15">
      <c r="B19" s="237">
        <v>10</v>
      </c>
      <c r="C19" s="128" t="s">
        <v>86</v>
      </c>
      <c r="D19" s="10" t="s">
        <v>21</v>
      </c>
      <c r="E19" s="10" t="s">
        <v>11</v>
      </c>
      <c r="F19" s="10" t="s">
        <v>14</v>
      </c>
      <c r="G19" s="11" t="s">
        <v>22</v>
      </c>
    </row>
    <row r="20" spans="2:7" ht="15">
      <c r="B20" s="236" t="s">
        <v>70</v>
      </c>
      <c r="C20" s="128" t="s">
        <v>87</v>
      </c>
      <c r="D20" s="10" t="s">
        <v>24</v>
      </c>
      <c r="E20" s="10" t="s">
        <v>11</v>
      </c>
      <c r="F20" s="10" t="s">
        <v>14</v>
      </c>
      <c r="G20" s="11" t="s">
        <v>26</v>
      </c>
    </row>
    <row r="21" spans="2:7" ht="15">
      <c r="B21" s="237">
        <v>12</v>
      </c>
      <c r="C21" s="128" t="s">
        <v>88</v>
      </c>
      <c r="D21" s="12">
        <v>1988</v>
      </c>
      <c r="E21" s="10" t="s">
        <v>118</v>
      </c>
      <c r="F21" s="10" t="s">
        <v>120</v>
      </c>
      <c r="G21" s="11" t="s">
        <v>15</v>
      </c>
    </row>
    <row r="22" spans="2:7" ht="15">
      <c r="B22" s="236" t="s">
        <v>71</v>
      </c>
      <c r="C22" s="128" t="s">
        <v>89</v>
      </c>
      <c r="D22" s="10" t="s">
        <v>27</v>
      </c>
      <c r="E22" s="10" t="s">
        <v>118</v>
      </c>
      <c r="F22" s="10" t="s">
        <v>14</v>
      </c>
      <c r="G22" s="11" t="s">
        <v>15</v>
      </c>
    </row>
    <row r="23" spans="2:7" ht="15">
      <c r="B23" s="237">
        <v>14</v>
      </c>
      <c r="C23" s="219" t="s">
        <v>90</v>
      </c>
      <c r="D23" s="10">
        <v>1999</v>
      </c>
      <c r="E23" s="10" t="s">
        <v>11</v>
      </c>
      <c r="F23" s="10" t="s">
        <v>14</v>
      </c>
      <c r="G23" s="11" t="s">
        <v>22</v>
      </c>
    </row>
    <row r="24" spans="2:7" s="216" customFormat="1" ht="15">
      <c r="B24" s="237">
        <v>15</v>
      </c>
      <c r="C24" s="128" t="s">
        <v>174</v>
      </c>
      <c r="D24" s="12" t="s">
        <v>28</v>
      </c>
      <c r="E24" s="10" t="s">
        <v>11</v>
      </c>
      <c r="F24" s="10" t="s">
        <v>9</v>
      </c>
      <c r="G24" s="11" t="s">
        <v>29</v>
      </c>
    </row>
    <row r="25" spans="2:7" s="216" customFormat="1" ht="15">
      <c r="B25" s="237">
        <v>16</v>
      </c>
      <c r="C25" s="128" t="s">
        <v>175</v>
      </c>
      <c r="D25" s="10" t="s">
        <v>107</v>
      </c>
      <c r="E25" s="10" t="s">
        <v>11</v>
      </c>
      <c r="F25" s="10" t="s">
        <v>9</v>
      </c>
      <c r="G25" s="11" t="s">
        <v>29</v>
      </c>
    </row>
    <row r="26" spans="2:7" ht="15">
      <c r="B26" s="236" t="s">
        <v>72</v>
      </c>
      <c r="C26" s="128" t="s">
        <v>91</v>
      </c>
      <c r="D26" s="10" t="s">
        <v>16</v>
      </c>
      <c r="E26" s="11" t="s">
        <v>8</v>
      </c>
      <c r="F26" s="10" t="s">
        <v>14</v>
      </c>
      <c r="G26" s="11" t="s">
        <v>22</v>
      </c>
    </row>
    <row r="27" spans="2:7" s="207" customFormat="1" ht="15">
      <c r="B27" s="236" t="s">
        <v>144</v>
      </c>
      <c r="C27" s="217" t="s">
        <v>121</v>
      </c>
      <c r="D27" s="10">
        <v>2007</v>
      </c>
      <c r="E27" s="11" t="s">
        <v>11</v>
      </c>
      <c r="F27" s="10" t="s">
        <v>14</v>
      </c>
      <c r="G27" s="11" t="s">
        <v>122</v>
      </c>
    </row>
    <row r="28" spans="2:7" ht="15">
      <c r="B28" s="236" t="s">
        <v>73</v>
      </c>
      <c r="C28" s="128" t="s">
        <v>64</v>
      </c>
      <c r="D28" s="10" t="s">
        <v>108</v>
      </c>
      <c r="E28" s="10" t="s">
        <v>11</v>
      </c>
      <c r="F28" s="10" t="s">
        <v>25</v>
      </c>
      <c r="G28" s="160" t="s">
        <v>33</v>
      </c>
    </row>
    <row r="29" spans="2:7" ht="15">
      <c r="B29" s="236" t="s">
        <v>156</v>
      </c>
      <c r="C29" s="128" t="s">
        <v>66</v>
      </c>
      <c r="D29" s="10" t="s">
        <v>107</v>
      </c>
      <c r="E29" s="10" t="s">
        <v>11</v>
      </c>
      <c r="F29" s="10" t="s">
        <v>25</v>
      </c>
      <c r="G29" s="160" t="s">
        <v>33</v>
      </c>
    </row>
    <row r="30" spans="2:7" s="216" customFormat="1" ht="15">
      <c r="B30" s="236" t="s">
        <v>74</v>
      </c>
      <c r="C30" s="128" t="s">
        <v>148</v>
      </c>
      <c r="D30" s="10" t="s">
        <v>28</v>
      </c>
      <c r="E30" s="10" t="s">
        <v>11</v>
      </c>
      <c r="F30" s="10" t="s">
        <v>30</v>
      </c>
      <c r="G30" s="160" t="s">
        <v>158</v>
      </c>
    </row>
    <row r="31" spans="2:7" ht="15">
      <c r="B31" s="236" t="s">
        <v>157</v>
      </c>
      <c r="C31" s="128" t="s">
        <v>92</v>
      </c>
      <c r="D31" s="10" t="s">
        <v>16</v>
      </c>
      <c r="E31" s="10" t="s">
        <v>11</v>
      </c>
      <c r="F31" s="10" t="s">
        <v>30</v>
      </c>
      <c r="G31" s="11" t="s">
        <v>31</v>
      </c>
    </row>
    <row r="32" spans="2:7" s="216" customFormat="1" ht="15">
      <c r="B32" s="236" t="s">
        <v>75</v>
      </c>
      <c r="C32" s="128" t="s">
        <v>159</v>
      </c>
      <c r="D32" s="10" t="s">
        <v>21</v>
      </c>
      <c r="E32" s="10" t="s">
        <v>11</v>
      </c>
      <c r="F32" s="10" t="s">
        <v>9</v>
      </c>
      <c r="G32" s="11" t="s">
        <v>29</v>
      </c>
    </row>
    <row r="33" spans="2:7" ht="15">
      <c r="B33" s="237">
        <v>24</v>
      </c>
      <c r="C33" s="128" t="s">
        <v>93</v>
      </c>
      <c r="D33" s="10">
        <v>1999</v>
      </c>
      <c r="E33" s="11" t="s">
        <v>8</v>
      </c>
      <c r="F33" s="10" t="s">
        <v>14</v>
      </c>
      <c r="G33" s="11" t="s">
        <v>22</v>
      </c>
    </row>
    <row r="34" spans="2:7" s="207" customFormat="1" ht="15">
      <c r="B34" s="237">
        <v>25</v>
      </c>
      <c r="C34" s="128" t="s">
        <v>123</v>
      </c>
      <c r="D34" s="10">
        <v>2005</v>
      </c>
      <c r="E34" s="11" t="s">
        <v>11</v>
      </c>
      <c r="F34" s="10" t="s">
        <v>14</v>
      </c>
      <c r="G34" s="11" t="s">
        <v>26</v>
      </c>
    </row>
    <row r="35" spans="2:7" s="216" customFormat="1" ht="15">
      <c r="B35" s="237">
        <v>26</v>
      </c>
      <c r="C35" s="128" t="s">
        <v>163</v>
      </c>
      <c r="D35" s="10" t="s">
        <v>108</v>
      </c>
      <c r="E35" s="11" t="s">
        <v>11</v>
      </c>
      <c r="F35" s="10" t="s">
        <v>120</v>
      </c>
      <c r="G35" s="11" t="s">
        <v>122</v>
      </c>
    </row>
    <row r="36" spans="2:7" s="216" customFormat="1" ht="15">
      <c r="B36" s="237">
        <v>27</v>
      </c>
      <c r="C36" s="128" t="s">
        <v>164</v>
      </c>
      <c r="D36" s="10" t="s">
        <v>107</v>
      </c>
      <c r="E36" s="11" t="s">
        <v>11</v>
      </c>
      <c r="F36" s="10" t="s">
        <v>120</v>
      </c>
      <c r="G36" s="11" t="s">
        <v>122</v>
      </c>
    </row>
    <row r="37" spans="2:7" ht="15">
      <c r="B37" s="236" t="s">
        <v>160</v>
      </c>
      <c r="C37" s="222" t="s">
        <v>94</v>
      </c>
      <c r="D37" s="10" t="s">
        <v>21</v>
      </c>
      <c r="E37" s="10" t="s">
        <v>118</v>
      </c>
      <c r="F37" s="10" t="s">
        <v>14</v>
      </c>
      <c r="G37" s="11" t="s">
        <v>26</v>
      </c>
    </row>
    <row r="38" spans="2:7" ht="15">
      <c r="B38" s="236" t="s">
        <v>161</v>
      </c>
      <c r="C38" s="128" t="s">
        <v>63</v>
      </c>
      <c r="D38" s="10" t="s">
        <v>32</v>
      </c>
      <c r="E38" s="11" t="s">
        <v>11</v>
      </c>
      <c r="F38" s="10" t="s">
        <v>14</v>
      </c>
      <c r="G38" s="11" t="s">
        <v>106</v>
      </c>
    </row>
    <row r="39" spans="2:8" ht="15">
      <c r="B39" s="236" t="s">
        <v>162</v>
      </c>
      <c r="C39" s="128" t="s">
        <v>95</v>
      </c>
      <c r="D39" s="10" t="s">
        <v>28</v>
      </c>
      <c r="E39" s="11" t="s">
        <v>17</v>
      </c>
      <c r="F39" s="10" t="s">
        <v>9</v>
      </c>
      <c r="G39" s="11" t="s">
        <v>29</v>
      </c>
      <c r="H39" s="225"/>
    </row>
    <row r="40" spans="2:7" ht="15">
      <c r="B40" s="237">
        <v>31</v>
      </c>
      <c r="C40" s="128" t="s">
        <v>96</v>
      </c>
      <c r="D40" s="10" t="s">
        <v>28</v>
      </c>
      <c r="E40" s="11" t="s">
        <v>11</v>
      </c>
      <c r="F40" s="10" t="s">
        <v>61</v>
      </c>
      <c r="G40" s="11" t="s">
        <v>62</v>
      </c>
    </row>
    <row r="41" spans="2:7" ht="15">
      <c r="B41" s="236" t="s">
        <v>165</v>
      </c>
      <c r="C41" s="127" t="s">
        <v>97</v>
      </c>
      <c r="D41" s="10" t="s">
        <v>32</v>
      </c>
      <c r="E41" s="10" t="s">
        <v>17</v>
      </c>
      <c r="F41" s="10" t="s">
        <v>9</v>
      </c>
      <c r="G41" s="11" t="s">
        <v>29</v>
      </c>
    </row>
    <row r="42" spans="2:7" ht="15">
      <c r="B42" s="237">
        <v>33</v>
      </c>
      <c r="C42" s="127" t="s">
        <v>98</v>
      </c>
      <c r="D42" s="10" t="s">
        <v>21</v>
      </c>
      <c r="E42" s="10" t="s">
        <v>118</v>
      </c>
      <c r="F42" s="10" t="s">
        <v>14</v>
      </c>
      <c r="G42" s="11" t="s">
        <v>22</v>
      </c>
    </row>
    <row r="43" spans="2:7" ht="15">
      <c r="B43" s="236" t="s">
        <v>166</v>
      </c>
      <c r="C43" s="128" t="s">
        <v>45</v>
      </c>
      <c r="D43" s="10" t="s">
        <v>21</v>
      </c>
      <c r="E43" s="10" t="s">
        <v>118</v>
      </c>
      <c r="F43" s="10" t="s">
        <v>25</v>
      </c>
      <c r="G43" s="11" t="s">
        <v>33</v>
      </c>
    </row>
    <row r="44" spans="2:7" ht="15">
      <c r="B44" s="237">
        <v>35</v>
      </c>
      <c r="C44" s="128" t="s">
        <v>99</v>
      </c>
      <c r="D44" s="10" t="s">
        <v>16</v>
      </c>
      <c r="E44" s="10" t="s">
        <v>11</v>
      </c>
      <c r="F44" s="10" t="s">
        <v>14</v>
      </c>
      <c r="G44" s="11" t="s">
        <v>22</v>
      </c>
    </row>
    <row r="45" spans="2:7" s="207" customFormat="1" ht="15.75">
      <c r="B45" s="237">
        <v>36</v>
      </c>
      <c r="C45" s="218" t="s">
        <v>124</v>
      </c>
      <c r="D45" s="10">
        <v>2007</v>
      </c>
      <c r="E45" s="11" t="s">
        <v>11</v>
      </c>
      <c r="F45" s="10" t="s">
        <v>14</v>
      </c>
      <c r="G45" s="11" t="s">
        <v>122</v>
      </c>
    </row>
    <row r="46" spans="2:7" ht="15">
      <c r="B46" s="236" t="s">
        <v>167</v>
      </c>
      <c r="C46" s="128" t="s">
        <v>100</v>
      </c>
      <c r="D46" s="10" t="s">
        <v>34</v>
      </c>
      <c r="E46" s="10" t="s">
        <v>169</v>
      </c>
      <c r="F46" s="10" t="s">
        <v>14</v>
      </c>
      <c r="G46" s="11" t="s">
        <v>15</v>
      </c>
    </row>
    <row r="47" spans="2:7" ht="15">
      <c r="B47" s="236" t="s">
        <v>168</v>
      </c>
      <c r="C47" s="217" t="s">
        <v>125</v>
      </c>
      <c r="D47" s="10">
        <v>2006</v>
      </c>
      <c r="E47" s="10" t="s">
        <v>11</v>
      </c>
      <c r="F47" s="10" t="s">
        <v>14</v>
      </c>
      <c r="G47" s="11" t="s">
        <v>122</v>
      </c>
    </row>
    <row r="48" spans="2:7" s="290" customFormat="1" ht="15">
      <c r="B48" s="265"/>
      <c r="C48" s="301"/>
      <c r="D48" s="302"/>
      <c r="E48" s="302"/>
      <c r="F48" s="302"/>
      <c r="G48" s="303"/>
    </row>
    <row r="49" spans="3:6" ht="15">
      <c r="C49" s="13" t="s">
        <v>35</v>
      </c>
      <c r="D49" s="124"/>
      <c r="E49" s="124"/>
      <c r="F49" s="14" t="s">
        <v>10</v>
      </c>
    </row>
    <row r="50" spans="3:6" s="290" customFormat="1" ht="15">
      <c r="C50" s="291"/>
      <c r="D50" s="265"/>
      <c r="E50" s="265"/>
      <c r="F50" s="14"/>
    </row>
    <row r="51" spans="3:6" ht="15">
      <c r="C51" s="291" t="s">
        <v>274</v>
      </c>
      <c r="D51" s="124"/>
      <c r="E51" s="124"/>
      <c r="F51" s="14" t="s">
        <v>29</v>
      </c>
    </row>
    <row r="53" ht="13.5" customHeight="1"/>
  </sheetData>
  <sheetProtection/>
  <mergeCells count="7">
    <mergeCell ref="B7:E7"/>
    <mergeCell ref="B9:G9"/>
    <mergeCell ref="B1:G1"/>
    <mergeCell ref="B2:G2"/>
    <mergeCell ref="B3:G3"/>
    <mergeCell ref="A4:G4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48"/>
  <sheetViews>
    <sheetView zoomScalePageLayoutView="0" workbookViewId="0" topLeftCell="A31">
      <selection activeCell="M7" sqref="M7"/>
    </sheetView>
  </sheetViews>
  <sheetFormatPr defaultColWidth="9.00390625" defaultRowHeight="14.25"/>
  <cols>
    <col min="1" max="1" width="4.625" style="6" customWidth="1"/>
    <col min="2" max="2" width="25.625" style="7" customWidth="1"/>
    <col min="3" max="3" width="8.00390625" style="6" customWidth="1"/>
    <col min="4" max="4" width="16.625" style="6" customWidth="1"/>
    <col min="5" max="5" width="4.625" style="6" customWidth="1"/>
    <col min="6" max="6" width="25.625" style="6" customWidth="1"/>
    <col min="7" max="7" width="8.00390625" style="7" customWidth="1"/>
    <col min="8" max="8" width="16.625" style="7" customWidth="1"/>
    <col min="9" max="16384" width="8.375" style="7" customWidth="1"/>
  </cols>
  <sheetData>
    <row r="1" spans="1:9" ht="15.75" customHeight="1">
      <c r="A1" s="332" t="str">
        <f>список!B1</f>
        <v>Министерство спорта Российской Федерации</v>
      </c>
      <c r="B1" s="332"/>
      <c r="C1" s="332"/>
      <c r="D1" s="332"/>
      <c r="E1" s="332"/>
      <c r="F1" s="332"/>
      <c r="G1" s="332"/>
      <c r="H1" s="332"/>
      <c r="I1" s="16"/>
    </row>
    <row r="2" spans="1:9" ht="15.75" customHeight="1">
      <c r="A2" s="332" t="str">
        <f>список!B2</f>
        <v>Общероссийская спортивная федерация спорта глухих</v>
      </c>
      <c r="B2" s="332"/>
      <c r="C2" s="332"/>
      <c r="D2" s="332"/>
      <c r="E2" s="332"/>
      <c r="F2" s="332"/>
      <c r="G2" s="332"/>
      <c r="H2" s="332"/>
      <c r="I2" s="16"/>
    </row>
    <row r="3" spans="1:256" s="175" customFormat="1" ht="15.75" customHeight="1">
      <c r="A3" s="332" t="str">
        <f>список!B3</f>
        <v>ПРОТОКОЛ</v>
      </c>
      <c r="B3" s="332"/>
      <c r="C3" s="332"/>
      <c r="D3" s="332"/>
      <c r="E3" s="332"/>
      <c r="F3" s="332"/>
      <c r="G3" s="332"/>
      <c r="H3" s="332"/>
      <c r="I3" s="1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9" ht="15.75" customHeight="1">
      <c r="A4" s="335" t="str">
        <f>Титул!B12</f>
        <v>ЧЕМПИОНАТ РОССИИ, МУЖЧИНЫ, ЖЕНЩИНЫ.</v>
      </c>
      <c r="B4" s="335"/>
      <c r="C4" s="335"/>
      <c r="D4" s="335"/>
      <c r="E4" s="335"/>
      <c r="F4" s="335"/>
      <c r="G4" s="335"/>
      <c r="H4" s="335"/>
      <c r="I4" s="122"/>
    </row>
    <row r="5" spans="1:256" s="283" customFormat="1" ht="15.75" customHeight="1">
      <c r="A5" s="335" t="str">
        <f>Титул!B13</f>
        <v>Бадминтон.    Спорт глухих.</v>
      </c>
      <c r="B5" s="335"/>
      <c r="C5" s="335"/>
      <c r="D5" s="335"/>
      <c r="E5" s="335"/>
      <c r="F5" s="335"/>
      <c r="G5" s="335"/>
      <c r="H5" s="335"/>
      <c r="I5" s="122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9" s="18" customFormat="1" ht="15.75">
      <c r="A6" s="325" t="str">
        <f>список!B7</f>
        <v>Нижегородская обл. б/о Изумрудное</v>
      </c>
      <c r="B6" s="326"/>
      <c r="C6" s="326"/>
      <c r="D6" s="326"/>
      <c r="E6" s="8"/>
      <c r="F6" s="170"/>
      <c r="G6" s="169"/>
      <c r="H6" s="171" t="str">
        <f>список!G7</f>
        <v>08-12 сентября 2021 г.</v>
      </c>
      <c r="I6" s="7"/>
    </row>
    <row r="7" spans="1:13" s="18" customFormat="1" ht="15.75" customHeight="1">
      <c r="A7" s="331" t="s">
        <v>36</v>
      </c>
      <c r="B7" s="331"/>
      <c r="C7" s="331"/>
      <c r="D7" s="331"/>
      <c r="E7" s="331"/>
      <c r="F7" s="331"/>
      <c r="G7" s="331"/>
      <c r="H7" s="331"/>
      <c r="I7" s="226"/>
      <c r="M7" s="18" t="s">
        <v>101</v>
      </c>
    </row>
    <row r="8" spans="1:9" s="18" customFormat="1" ht="10.5" customHeight="1">
      <c r="A8" s="28"/>
      <c r="B8" s="29"/>
      <c r="C8" s="30"/>
      <c r="D8" s="30"/>
      <c r="E8" s="20"/>
      <c r="F8" s="20"/>
      <c r="G8" s="20"/>
      <c r="H8" s="20"/>
      <c r="I8" s="20"/>
    </row>
    <row r="9" spans="1:9" s="18" customFormat="1" ht="18.75">
      <c r="A9" s="333" t="s">
        <v>105</v>
      </c>
      <c r="B9" s="333"/>
      <c r="C9" s="333"/>
      <c r="D9" s="333"/>
      <c r="E9" s="333"/>
      <c r="F9" s="333"/>
      <c r="G9" s="333"/>
      <c r="H9" s="333"/>
      <c r="I9" s="20"/>
    </row>
    <row r="10" spans="1:9" s="18" customFormat="1" ht="18.75">
      <c r="A10" s="21" t="s">
        <v>37</v>
      </c>
      <c r="B10" s="21" t="s">
        <v>38</v>
      </c>
      <c r="C10" s="21" t="s">
        <v>39</v>
      </c>
      <c r="D10" s="22" t="s">
        <v>40</v>
      </c>
      <c r="E10" s="21" t="s">
        <v>37</v>
      </c>
      <c r="F10" s="21" t="s">
        <v>38</v>
      </c>
      <c r="G10" s="21" t="s">
        <v>39</v>
      </c>
      <c r="H10" s="22" t="s">
        <v>40</v>
      </c>
      <c r="I10" s="20"/>
    </row>
    <row r="11" spans="1:9" s="18" customFormat="1" ht="16.5" customHeight="1">
      <c r="A11" s="25">
        <v>1</v>
      </c>
      <c r="B11" s="31" t="str">
        <f>список!C12</f>
        <v>Галиахметов Тимерлан</v>
      </c>
      <c r="C11" s="25" t="str">
        <f>список!D12</f>
        <v>2007</v>
      </c>
      <c r="D11" s="25" t="str">
        <f>список!E12</f>
        <v>I</v>
      </c>
      <c r="E11" s="25">
        <v>1</v>
      </c>
      <c r="F11" s="32" t="str">
        <f>список!C29</f>
        <v>Мамаева Ульяна</v>
      </c>
      <c r="G11" s="22" t="str">
        <f>список!D29</f>
        <v>2007</v>
      </c>
      <c r="H11" s="22" t="str">
        <f>список!E29</f>
        <v>КМС</v>
      </c>
      <c r="I11" s="20"/>
    </row>
    <row r="12" spans="1:9" s="18" customFormat="1" ht="18.75" customHeight="1">
      <c r="A12" s="25">
        <v>2</v>
      </c>
      <c r="B12" s="31" t="str">
        <f>список!C28</f>
        <v>Луценко Максим</v>
      </c>
      <c r="C12" s="25" t="str">
        <f>список!D28</f>
        <v>2005</v>
      </c>
      <c r="D12" s="25" t="str">
        <f>список!E28</f>
        <v>КМС</v>
      </c>
      <c r="E12" s="25">
        <v>2</v>
      </c>
      <c r="F12" s="32" t="str">
        <f>список!C43</f>
        <v>Хакимова Карина</v>
      </c>
      <c r="G12" s="22" t="str">
        <f>список!D43</f>
        <v>1998</v>
      </c>
      <c r="H12" s="22" t="str">
        <f>список!E43</f>
        <v>МСМК, ЗМС</v>
      </c>
      <c r="I12" s="20"/>
    </row>
    <row r="13" spans="1:9" s="18" customFormat="1" ht="18.75" customHeight="1">
      <c r="A13" s="161"/>
      <c r="B13" s="162"/>
      <c r="C13" s="161"/>
      <c r="D13" s="161"/>
      <c r="E13" s="161"/>
      <c r="F13" s="163"/>
      <c r="G13" s="164"/>
      <c r="H13" s="164"/>
      <c r="I13" s="20"/>
    </row>
    <row r="14" spans="1:9" s="18" customFormat="1" ht="18.75" customHeight="1">
      <c r="A14" s="333" t="s">
        <v>110</v>
      </c>
      <c r="B14" s="333"/>
      <c r="C14" s="333"/>
      <c r="D14" s="333"/>
      <c r="E14" s="333"/>
      <c r="F14" s="333"/>
      <c r="G14" s="333"/>
      <c r="H14" s="333"/>
      <c r="I14" s="20"/>
    </row>
    <row r="15" spans="1:9" s="18" customFormat="1" ht="18.75" customHeight="1">
      <c r="A15" s="21" t="s">
        <v>37</v>
      </c>
      <c r="B15" s="21" t="s">
        <v>38</v>
      </c>
      <c r="C15" s="21" t="s">
        <v>39</v>
      </c>
      <c r="D15" s="22" t="s">
        <v>40</v>
      </c>
      <c r="E15" s="34" t="s">
        <v>37</v>
      </c>
      <c r="F15" s="21" t="s">
        <v>38</v>
      </c>
      <c r="G15" s="21" t="s">
        <v>39</v>
      </c>
      <c r="H15" s="22" t="s">
        <v>40</v>
      </c>
      <c r="I15" s="20"/>
    </row>
    <row r="16" spans="1:9" s="18" customFormat="1" ht="18.75" customHeight="1">
      <c r="A16" s="21">
        <v>1</v>
      </c>
      <c r="B16" s="31" t="str">
        <f>список!C11</f>
        <v>Васильев Александр</v>
      </c>
      <c r="C16" s="25" t="str">
        <f>список!D11</f>
        <v>1987</v>
      </c>
      <c r="D16" s="25" t="str">
        <f>список!E11</f>
        <v>МС</v>
      </c>
      <c r="E16" s="34">
        <v>1</v>
      </c>
      <c r="F16" s="23" t="str">
        <f>список!C16</f>
        <v>Дормидонтова Ольга</v>
      </c>
      <c r="G16" s="21" t="str">
        <f>список!D16</f>
        <v>1991</v>
      </c>
      <c r="H16" s="25" t="str">
        <f>список!E16</f>
        <v>МСМК</v>
      </c>
      <c r="I16" s="20"/>
    </row>
    <row r="17" spans="1:9" s="18" customFormat="1" ht="18.75" customHeight="1">
      <c r="A17" s="24">
        <v>2</v>
      </c>
      <c r="B17" s="31" t="str">
        <f>список!C14</f>
        <v>Гуломзода Шохзод</v>
      </c>
      <c r="C17" s="25">
        <f>список!D14</f>
        <v>1994</v>
      </c>
      <c r="D17" s="25" t="str">
        <f>список!E14</f>
        <v>МСМК, ЗМС</v>
      </c>
      <c r="E17" s="38">
        <v>2</v>
      </c>
      <c r="F17" s="23" t="str">
        <f>список!C17</f>
        <v>Егорова Антонина</v>
      </c>
      <c r="G17" s="21" t="str">
        <f>список!D17</f>
        <v>1998</v>
      </c>
      <c r="H17" s="25" t="str">
        <f>список!E17</f>
        <v>МСМК</v>
      </c>
      <c r="I17" s="20"/>
    </row>
    <row r="18" spans="1:9" s="18" customFormat="1" ht="18.75" customHeight="1">
      <c r="A18" s="24">
        <v>3</v>
      </c>
      <c r="B18" s="31" t="str">
        <f>список!C18</f>
        <v>Ефремов Михаил</v>
      </c>
      <c r="C18" s="25" t="str">
        <f>список!D18</f>
        <v>1986</v>
      </c>
      <c r="D18" s="25" t="str">
        <f>список!E18</f>
        <v>МСМК, ЗМС</v>
      </c>
      <c r="E18" s="38">
        <v>3</v>
      </c>
      <c r="F18" s="31" t="str">
        <f>список!C19</f>
        <v>Иванковская Анастасия</v>
      </c>
      <c r="G18" s="25" t="str">
        <f>список!D19</f>
        <v>1998</v>
      </c>
      <c r="H18" s="25" t="str">
        <f>список!E19</f>
        <v>КМС</v>
      </c>
      <c r="I18" s="20"/>
    </row>
    <row r="19" spans="1:9" s="18" customFormat="1" ht="18.75" customHeight="1">
      <c r="A19" s="24">
        <v>4</v>
      </c>
      <c r="B19" s="31" t="str">
        <f>список!C20</f>
        <v>Ильин Виталий</v>
      </c>
      <c r="C19" s="25" t="str">
        <f>список!D20</f>
        <v>1997</v>
      </c>
      <c r="D19" s="25" t="str">
        <f>список!E20</f>
        <v>КМС</v>
      </c>
      <c r="E19" s="38">
        <v>4</v>
      </c>
      <c r="F19" s="31" t="str">
        <f>список!C23</f>
        <v>Кобер Марина</v>
      </c>
      <c r="G19" s="25">
        <f>список!D23</f>
        <v>1999</v>
      </c>
      <c r="H19" s="25" t="str">
        <f>список!E23</f>
        <v>КМС</v>
      </c>
      <c r="I19" s="20"/>
    </row>
    <row r="20" spans="1:9" s="18" customFormat="1" ht="18.75" customHeight="1">
      <c r="A20" s="24">
        <v>5</v>
      </c>
      <c r="B20" s="31" t="str">
        <f>список!C22</f>
        <v>Карпов Артемий</v>
      </c>
      <c r="C20" s="25" t="str">
        <f>список!D22</f>
        <v>1983</v>
      </c>
      <c r="D20" s="25" t="str">
        <f>список!E22</f>
        <v>МСМК, ЗМС</v>
      </c>
      <c r="E20" s="38">
        <v>5</v>
      </c>
      <c r="F20" s="31" t="str">
        <f>список!C26</f>
        <v>Кузнецова Ксения</v>
      </c>
      <c r="G20" s="25" t="str">
        <f>список!D26</f>
        <v>2000</v>
      </c>
      <c r="H20" s="25" t="str">
        <f>список!E26</f>
        <v>МС</v>
      </c>
      <c r="I20" s="20"/>
    </row>
    <row r="21" spans="1:9" s="18" customFormat="1" ht="18.75">
      <c r="A21" s="165">
        <v>6</v>
      </c>
      <c r="B21" s="31" t="str">
        <f>список!C27</f>
        <v>Курков Антон</v>
      </c>
      <c r="C21" s="25">
        <f>список!D27</f>
        <v>2007</v>
      </c>
      <c r="D21" s="25" t="str">
        <f>список!E27</f>
        <v>КМС</v>
      </c>
      <c r="E21" s="38">
        <v>6</v>
      </c>
      <c r="F21" s="31" t="str">
        <f>список!C34</f>
        <v>Пшичкина Наталия</v>
      </c>
      <c r="G21" s="25">
        <f>список!D34</f>
        <v>2005</v>
      </c>
      <c r="H21" s="25" t="str">
        <f>список!E34</f>
        <v>КМС</v>
      </c>
      <c r="I21" s="20"/>
    </row>
    <row r="22" spans="1:9" s="18" customFormat="1" ht="18.75">
      <c r="A22" s="168">
        <v>7</v>
      </c>
      <c r="B22" s="167" t="str">
        <f>список!C33</f>
        <v>Попков Андрей</v>
      </c>
      <c r="C22" s="35">
        <f>список!D33</f>
        <v>1999</v>
      </c>
      <c r="D22" s="25" t="str">
        <f>список!E33</f>
        <v>МС</v>
      </c>
      <c r="E22" s="38">
        <v>7</v>
      </c>
      <c r="F22" s="31" t="str">
        <f>список!C42</f>
        <v>Тюрина Елена</v>
      </c>
      <c r="G22" s="25" t="str">
        <f>список!D42</f>
        <v>1998</v>
      </c>
      <c r="H22" s="25" t="str">
        <f>список!E42</f>
        <v>МСМК, ЗМС</v>
      </c>
      <c r="I22" s="20"/>
    </row>
    <row r="23" spans="1:9" s="18" customFormat="1" ht="16.5" customHeight="1">
      <c r="A23" s="165">
        <v>8</v>
      </c>
      <c r="B23" s="167" t="str">
        <f>список!C37</f>
        <v>Румянцев Дмитрий</v>
      </c>
      <c r="C23" s="35" t="str">
        <f>список!D37</f>
        <v>1998</v>
      </c>
      <c r="D23" s="25" t="str">
        <f>список!E37</f>
        <v>МСМК, ЗМС</v>
      </c>
      <c r="E23" s="24">
        <v>8</v>
      </c>
      <c r="F23" s="31" t="str">
        <f>список!C45</f>
        <v>Черных Лана</v>
      </c>
      <c r="G23" s="25">
        <f>список!D45</f>
        <v>2007</v>
      </c>
      <c r="H23" s="25" t="str">
        <f>список!E45</f>
        <v>КМС</v>
      </c>
      <c r="I23" s="20"/>
    </row>
    <row r="24" spans="1:9" s="18" customFormat="1" ht="16.5" customHeight="1">
      <c r="A24" s="168">
        <v>9</v>
      </c>
      <c r="B24" s="167" t="str">
        <f>список!C38</f>
        <v>Сладков Кирилл</v>
      </c>
      <c r="C24" s="35" t="str">
        <f>список!D38</f>
        <v>2003</v>
      </c>
      <c r="D24" s="25" t="str">
        <f>список!E38</f>
        <v>КМС</v>
      </c>
      <c r="E24" s="38">
        <v>9</v>
      </c>
      <c r="F24" s="31" t="str">
        <f>список!C46</f>
        <v>Штайгер Ольга</v>
      </c>
      <c r="G24" s="25" t="str">
        <f>список!D46</f>
        <v>1984</v>
      </c>
      <c r="H24" s="25" t="str">
        <f>список!E46</f>
        <v>МИМК, ЗМС</v>
      </c>
      <c r="I24" s="20"/>
    </row>
    <row r="25" spans="1:9" s="18" customFormat="1" ht="16.5" customHeight="1">
      <c r="A25" s="168">
        <v>10</v>
      </c>
      <c r="B25" s="167" t="str">
        <f>список!C44</f>
        <v>Чаплин Андрей</v>
      </c>
      <c r="C25" s="35" t="str">
        <f>список!D44</f>
        <v>2000</v>
      </c>
      <c r="D25" s="25" t="str">
        <f>список!E44</f>
        <v>КМС</v>
      </c>
      <c r="E25" s="24">
        <v>10</v>
      </c>
      <c r="F25" s="31" t="str">
        <f>список!C47</f>
        <v>Яковлева Ирина</v>
      </c>
      <c r="G25" s="25">
        <f>список!D47</f>
        <v>2006</v>
      </c>
      <c r="H25" s="25" t="str">
        <f>список!E47</f>
        <v>КМС</v>
      </c>
      <c r="I25" s="20"/>
    </row>
    <row r="26" spans="1:9" s="18" customFormat="1" ht="16.5" customHeight="1">
      <c r="A26" s="166"/>
      <c r="E26" s="166"/>
      <c r="F26" s="162"/>
      <c r="G26" s="161"/>
      <c r="H26" s="161"/>
      <c r="I26" s="20"/>
    </row>
    <row r="27" spans="1:9" s="18" customFormat="1" ht="19.5" customHeight="1">
      <c r="A27" s="333" t="s">
        <v>111</v>
      </c>
      <c r="B27" s="333"/>
      <c r="C27" s="333"/>
      <c r="D27" s="333"/>
      <c r="E27" s="333"/>
      <c r="F27" s="333"/>
      <c r="G27" s="333"/>
      <c r="H27" s="333"/>
      <c r="I27" s="20"/>
    </row>
    <row r="28" spans="1:9" s="18" customFormat="1" ht="18.75">
      <c r="A28" s="21" t="s">
        <v>37</v>
      </c>
      <c r="B28" s="21" t="s">
        <v>38</v>
      </c>
      <c r="C28" s="21" t="s">
        <v>39</v>
      </c>
      <c r="D28" s="22" t="s">
        <v>40</v>
      </c>
      <c r="E28" s="21" t="s">
        <v>37</v>
      </c>
      <c r="F28" s="21" t="s">
        <v>38</v>
      </c>
      <c r="G28" s="21" t="s">
        <v>39</v>
      </c>
      <c r="H28" s="22" t="s">
        <v>40</v>
      </c>
      <c r="I28" s="37"/>
    </row>
    <row r="29" spans="1:9" s="18" customFormat="1" ht="18.75">
      <c r="A29" s="21">
        <v>1</v>
      </c>
      <c r="B29" s="23" t="str">
        <f>список!C31</f>
        <v>Орлов Владимир</v>
      </c>
      <c r="C29" s="21" t="str">
        <f>список!D31</f>
        <v>2000</v>
      </c>
      <c r="D29" s="21" t="str">
        <f>список!E31</f>
        <v>КМС</v>
      </c>
      <c r="E29" s="21">
        <v>1</v>
      </c>
      <c r="F29" s="23" t="str">
        <f>список!C30</f>
        <v>Матвиива Екатерина</v>
      </c>
      <c r="G29" s="21" t="str">
        <f>список!D30</f>
        <v>2004</v>
      </c>
      <c r="H29" s="21" t="str">
        <f>список!E30</f>
        <v>КМС</v>
      </c>
      <c r="I29" s="37"/>
    </row>
    <row r="30" spans="1:9" s="18" customFormat="1" ht="18.75">
      <c r="A30" s="161"/>
      <c r="B30" s="162"/>
      <c r="C30" s="161"/>
      <c r="D30" s="161"/>
      <c r="E30" s="161"/>
      <c r="F30" s="163"/>
      <c r="G30" s="164"/>
      <c r="H30" s="164"/>
      <c r="I30" s="37"/>
    </row>
    <row r="31" spans="1:9" s="18" customFormat="1" ht="19.5" customHeight="1">
      <c r="A31" s="334" t="s">
        <v>112</v>
      </c>
      <c r="B31" s="334"/>
      <c r="C31" s="334"/>
      <c r="D31" s="334"/>
      <c r="E31" s="334"/>
      <c r="F31" s="334"/>
      <c r="G31" s="334"/>
      <c r="H31" s="334"/>
      <c r="I31" s="20"/>
    </row>
    <row r="32" spans="1:9" s="18" customFormat="1" ht="18" customHeight="1">
      <c r="A32" s="230" t="s">
        <v>37</v>
      </c>
      <c r="B32" s="230" t="s">
        <v>38</v>
      </c>
      <c r="C32" s="230" t="s">
        <v>39</v>
      </c>
      <c r="D32" s="231" t="s">
        <v>40</v>
      </c>
      <c r="E32" s="232" t="s">
        <v>37</v>
      </c>
      <c r="F32" s="230" t="s">
        <v>38</v>
      </c>
      <c r="G32" s="230" t="s">
        <v>39</v>
      </c>
      <c r="H32" s="231" t="s">
        <v>40</v>
      </c>
      <c r="I32" s="20"/>
    </row>
    <row r="33" spans="1:9" s="18" customFormat="1" ht="16.5" customHeight="1">
      <c r="A33" s="233">
        <v>1</v>
      </c>
      <c r="B33" s="234" t="str">
        <f>список!C10</f>
        <v>Антонов Валерий</v>
      </c>
      <c r="C33" s="233" t="str">
        <f>список!D10</f>
        <v>1988</v>
      </c>
      <c r="D33" s="233" t="str">
        <f>список!E10</f>
        <v>МСМК, ЗМС</v>
      </c>
      <c r="E33" s="161"/>
      <c r="F33" s="229"/>
      <c r="G33" s="161"/>
      <c r="H33" s="161"/>
      <c r="I33" s="20"/>
    </row>
    <row r="34" spans="1:9" s="18" customFormat="1" ht="20.25" customHeight="1">
      <c r="A34" s="233">
        <v>2</v>
      </c>
      <c r="B34" s="234" t="str">
        <f>список!C32</f>
        <v>Парамонов Артем</v>
      </c>
      <c r="C34" s="233" t="str">
        <f>список!D32</f>
        <v>1998</v>
      </c>
      <c r="D34" s="233" t="str">
        <f>список!E32</f>
        <v>КМС</v>
      </c>
      <c r="E34" s="36"/>
      <c r="F34"/>
      <c r="G34"/>
      <c r="H34"/>
      <c r="I34" s="20"/>
    </row>
    <row r="35" spans="1:9" s="18" customFormat="1" ht="16.5" customHeight="1">
      <c r="A35" s="233">
        <v>3</v>
      </c>
      <c r="B35" s="234" t="str">
        <f>список!C39</f>
        <v>Телемнев Дмитрий</v>
      </c>
      <c r="C35" s="233" t="str">
        <f>список!D39</f>
        <v>2004</v>
      </c>
      <c r="D35" s="233" t="str">
        <f>список!E39</f>
        <v>I</v>
      </c>
      <c r="E35" s="20"/>
      <c r="F35" s="20"/>
      <c r="G35" s="20"/>
      <c r="H35" s="20"/>
      <c r="I35" s="20"/>
    </row>
    <row r="36" spans="1:9" s="18" customFormat="1" ht="16.5" customHeight="1">
      <c r="A36" s="233">
        <v>4</v>
      </c>
      <c r="B36" s="234" t="str">
        <f>список!C41</f>
        <v>Точилин Андрей</v>
      </c>
      <c r="C36" s="233" t="str">
        <f>список!D41</f>
        <v>2003</v>
      </c>
      <c r="D36" s="233" t="str">
        <f>список!E41</f>
        <v>I</v>
      </c>
      <c r="E36" s="20"/>
      <c r="F36" s="20"/>
      <c r="G36" s="20"/>
      <c r="H36" s="20"/>
      <c r="I36" s="20"/>
    </row>
    <row r="37" spans="1:9" s="18" customFormat="1" ht="16.5" customHeight="1">
      <c r="A37" s="37"/>
      <c r="B37" s="20"/>
      <c r="C37" s="20"/>
      <c r="D37" s="20"/>
      <c r="E37" s="20"/>
      <c r="F37" s="20"/>
      <c r="G37" s="20"/>
      <c r="H37" s="20"/>
      <c r="I37" s="20"/>
    </row>
    <row r="38" spans="1:9" s="18" customFormat="1" ht="16.5" customHeight="1">
      <c r="A38" s="333" t="s">
        <v>113</v>
      </c>
      <c r="B38" s="333"/>
      <c r="C38" s="333"/>
      <c r="D38" s="333"/>
      <c r="E38" s="333"/>
      <c r="F38" s="333"/>
      <c r="G38" s="333"/>
      <c r="H38" s="333"/>
      <c r="I38" s="20"/>
    </row>
    <row r="39" spans="1:9" s="18" customFormat="1" ht="16.5" customHeight="1">
      <c r="A39" s="21" t="s">
        <v>37</v>
      </c>
      <c r="B39" s="21" t="s">
        <v>38</v>
      </c>
      <c r="C39" s="21" t="s">
        <v>39</v>
      </c>
      <c r="D39" s="22" t="s">
        <v>40</v>
      </c>
      <c r="E39" s="227" t="s">
        <v>37</v>
      </c>
      <c r="F39" s="227" t="s">
        <v>38</v>
      </c>
      <c r="G39" s="227" t="s">
        <v>39</v>
      </c>
      <c r="H39" s="228" t="s">
        <v>40</v>
      </c>
      <c r="I39" s="20"/>
    </row>
    <row r="40" spans="1:9" s="18" customFormat="1" ht="16.5" customHeight="1">
      <c r="A40" s="161"/>
      <c r="B40" s="229"/>
      <c r="C40" s="161"/>
      <c r="D40" s="161"/>
      <c r="E40" s="233">
        <v>1</v>
      </c>
      <c r="F40" s="235" t="str">
        <f>список!C40</f>
        <v>Топычканова Ирина</v>
      </c>
      <c r="G40" s="233" t="str">
        <f>список!D40</f>
        <v>2004</v>
      </c>
      <c r="H40" s="233" t="str">
        <f>список!E40</f>
        <v>КМС</v>
      </c>
      <c r="I40" s="20"/>
    </row>
    <row r="41" s="18" customFormat="1" ht="16.5" customHeight="1">
      <c r="I41" s="20"/>
    </row>
    <row r="42" spans="1:9" s="18" customFormat="1" ht="16.5" customHeight="1">
      <c r="A42" s="333" t="s">
        <v>173</v>
      </c>
      <c r="B42" s="333"/>
      <c r="C42" s="333"/>
      <c r="D42" s="333"/>
      <c r="E42" s="333"/>
      <c r="F42" s="333"/>
      <c r="G42" s="333"/>
      <c r="H42" s="333"/>
      <c r="I42" s="20"/>
    </row>
    <row r="43" spans="1:9" s="18" customFormat="1" ht="16.5" customHeight="1">
      <c r="A43" s="21" t="s">
        <v>37</v>
      </c>
      <c r="B43" s="21" t="s">
        <v>38</v>
      </c>
      <c r="C43" s="21" t="s">
        <v>39</v>
      </c>
      <c r="D43" s="22" t="s">
        <v>40</v>
      </c>
      <c r="E43" s="21" t="s">
        <v>37</v>
      </c>
      <c r="F43" s="21" t="s">
        <v>38</v>
      </c>
      <c r="G43" s="21" t="s">
        <v>39</v>
      </c>
      <c r="H43" s="22" t="s">
        <v>40</v>
      </c>
      <c r="I43" s="20"/>
    </row>
    <row r="44" spans="1:9" s="18" customFormat="1" ht="16.5" customHeight="1">
      <c r="A44" s="161"/>
      <c r="B44" s="229"/>
      <c r="C44" s="161"/>
      <c r="D44" s="161"/>
      <c r="E44" s="233">
        <v>1</v>
      </c>
      <c r="F44" s="235" t="str">
        <f>список!C15</f>
        <v>Гуляева Олеся</v>
      </c>
      <c r="G44" s="233" t="str">
        <f>список!D15</f>
        <v>2006</v>
      </c>
      <c r="H44" s="233" t="str">
        <f>список!E15</f>
        <v>КМС</v>
      </c>
      <c r="I44" s="20"/>
    </row>
    <row r="45" spans="1:9" s="18" customFormat="1" ht="16.5" customHeight="1">
      <c r="A45" s="37"/>
      <c r="B45" s="39"/>
      <c r="C45" s="39"/>
      <c r="D45" s="39"/>
      <c r="E45" s="26"/>
      <c r="F45" s="27"/>
      <c r="G45" s="33"/>
      <c r="H45" s="33"/>
      <c r="I45" s="20"/>
    </row>
    <row r="46" spans="1:9" ht="18">
      <c r="A46" s="40"/>
      <c r="B46" s="101" t="str">
        <f>список!C49</f>
        <v>Главный судья</v>
      </c>
      <c r="C46" s="159"/>
      <c r="D46" s="159"/>
      <c r="E46" s="239" t="str">
        <f>список!F49</f>
        <v>Иванов А.Е.</v>
      </c>
      <c r="F46" s="239"/>
      <c r="G46" s="239"/>
      <c r="I46" s="138"/>
    </row>
    <row r="47" spans="1:9" ht="18">
      <c r="A47" s="40"/>
      <c r="B47" s="15"/>
      <c r="C47" s="15"/>
      <c r="D47" s="15"/>
      <c r="E47" s="17"/>
      <c r="F47" s="41"/>
      <c r="H47" s="17"/>
      <c r="I47" s="41"/>
    </row>
    <row r="48" spans="1:5" ht="16.5">
      <c r="A48" s="330" t="s">
        <v>274</v>
      </c>
      <c r="B48" s="330"/>
      <c r="C48" s="124"/>
      <c r="D48" s="124"/>
      <c r="E48" s="100" t="str">
        <f>список!F51</f>
        <v>Точилина Е.М.</v>
      </c>
    </row>
  </sheetData>
  <sheetProtection/>
  <mergeCells count="14">
    <mergeCell ref="A48:B48"/>
    <mergeCell ref="A7:H7"/>
    <mergeCell ref="A1:H1"/>
    <mergeCell ref="A2:H2"/>
    <mergeCell ref="A6:D6"/>
    <mergeCell ref="A3:H3"/>
    <mergeCell ref="A9:H9"/>
    <mergeCell ref="A31:H31"/>
    <mergeCell ref="A14:H14"/>
    <mergeCell ref="A27:H27"/>
    <mergeCell ref="A38:H38"/>
    <mergeCell ref="A42:H42"/>
    <mergeCell ref="A4:H4"/>
    <mergeCell ref="A5:H5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97"/>
  <sheetViews>
    <sheetView showGridLines="0" zoomScalePageLayoutView="0" workbookViewId="0" topLeftCell="A1">
      <selection activeCell="L60" sqref="L60"/>
    </sheetView>
  </sheetViews>
  <sheetFormatPr defaultColWidth="8.625" defaultRowHeight="14.25"/>
  <cols>
    <col min="1" max="1" width="2.875" style="241" customWidth="1"/>
    <col min="2" max="3" width="13.875" style="241" customWidth="1"/>
    <col min="4" max="5" width="15.625" style="241" customWidth="1"/>
    <col min="6" max="6" width="11.00390625" style="241" customWidth="1"/>
    <col min="7" max="7" width="2.75390625" style="241" customWidth="1"/>
    <col min="8" max="8" width="4.625" style="241" customWidth="1"/>
    <col min="9" max="9" width="5.125" style="241" customWidth="1"/>
    <col min="10" max="10" width="3.625" style="241" customWidth="1"/>
    <col min="11" max="16384" width="8.625" style="241" customWidth="1"/>
  </cols>
  <sheetData>
    <row r="1" spans="1:10" ht="16.5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0" ht="16.5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</row>
    <row r="3" spans="1:10" ht="16.5">
      <c r="A3" s="332" t="str">
        <f>список!B3</f>
        <v>ПРОТОКОЛ</v>
      </c>
      <c r="B3" s="332"/>
      <c r="C3" s="332"/>
      <c r="D3" s="332"/>
      <c r="E3" s="332"/>
      <c r="F3" s="332"/>
      <c r="G3" s="332"/>
      <c r="H3" s="332"/>
      <c r="I3" s="332"/>
      <c r="J3" s="332"/>
    </row>
    <row r="4" spans="1:10" ht="16.5">
      <c r="A4" s="332" t="str">
        <f>список!A4</f>
        <v>ЧЕМПИОНАТ РОССИИ, МУЖЧИНЫ, ЖЕНЩИНЫ.</v>
      </c>
      <c r="B4" s="332"/>
      <c r="C4" s="332"/>
      <c r="D4" s="332"/>
      <c r="E4" s="332"/>
      <c r="F4" s="332"/>
      <c r="G4" s="332"/>
      <c r="H4" s="332"/>
      <c r="I4" s="332"/>
      <c r="J4" s="332"/>
    </row>
    <row r="5" spans="1:10" ht="14.25" customHeight="1">
      <c r="A5" s="332" t="str">
        <f>список!A5</f>
        <v>Бадминтон.    Спорт глухих.</v>
      </c>
      <c r="B5" s="332"/>
      <c r="C5" s="332"/>
      <c r="D5" s="332"/>
      <c r="E5" s="332"/>
      <c r="F5" s="332"/>
      <c r="G5" s="332"/>
      <c r="H5" s="332"/>
      <c r="I5" s="332"/>
      <c r="J5" s="332"/>
    </row>
    <row r="6" spans="1:10" ht="15.75">
      <c r="A6" s="337" t="s">
        <v>4</v>
      </c>
      <c r="B6" s="337"/>
      <c r="C6" s="337"/>
      <c r="D6" s="337"/>
      <c r="E6" s="8"/>
      <c r="F6" s="238"/>
      <c r="G6" s="238"/>
      <c r="J6" s="129" t="s">
        <v>116</v>
      </c>
    </row>
    <row r="7" spans="1:8" ht="9.75" customHeight="1">
      <c r="A7" s="121"/>
      <c r="B7" s="121"/>
      <c r="C7" s="121"/>
      <c r="D7" s="121"/>
      <c r="E7" s="8"/>
      <c r="F7" s="238"/>
      <c r="G7" s="238"/>
      <c r="H7" s="238"/>
    </row>
    <row r="8" spans="1:8" ht="18.75">
      <c r="A8" s="19"/>
      <c r="B8" s="338" t="s">
        <v>171</v>
      </c>
      <c r="C8" s="338"/>
      <c r="D8" s="338"/>
      <c r="E8" s="338"/>
      <c r="F8" s="338"/>
      <c r="G8" s="338"/>
      <c r="H8" s="338"/>
    </row>
    <row r="9" ht="21">
      <c r="A9" s="242" t="s">
        <v>177</v>
      </c>
    </row>
    <row r="10" spans="1:6" ht="15">
      <c r="A10" s="243" t="s">
        <v>178</v>
      </c>
      <c r="B10" s="249" t="s">
        <v>179</v>
      </c>
      <c r="C10" s="244" t="s">
        <v>178</v>
      </c>
      <c r="D10" s="249" t="s">
        <v>180</v>
      </c>
      <c r="E10" s="249" t="s">
        <v>181</v>
      </c>
      <c r="F10" s="249" t="s">
        <v>182</v>
      </c>
    </row>
    <row r="11" spans="1:6" ht="15">
      <c r="A11" s="247" t="s">
        <v>180</v>
      </c>
      <c r="B11" s="245" t="s">
        <v>183</v>
      </c>
      <c r="C11" s="245" t="s">
        <v>126</v>
      </c>
      <c r="D11" s="248" t="s">
        <v>101</v>
      </c>
      <c r="E11" s="248" t="s">
        <v>184</v>
      </c>
      <c r="F11" s="248" t="s">
        <v>185</v>
      </c>
    </row>
    <row r="12" spans="1:6" ht="15">
      <c r="A12" s="247" t="s">
        <v>181</v>
      </c>
      <c r="B12" s="245" t="s">
        <v>186</v>
      </c>
      <c r="C12" s="245" t="s">
        <v>139</v>
      </c>
      <c r="D12" s="248" t="s">
        <v>187</v>
      </c>
      <c r="E12" s="248" t="s">
        <v>101</v>
      </c>
      <c r="F12" s="248" t="s">
        <v>188</v>
      </c>
    </row>
    <row r="13" spans="1:6" ht="15">
      <c r="A13" s="247" t="s">
        <v>182</v>
      </c>
      <c r="B13" s="245" t="s">
        <v>189</v>
      </c>
      <c r="C13" s="245" t="s">
        <v>150</v>
      </c>
      <c r="D13" s="248" t="s">
        <v>190</v>
      </c>
      <c r="E13" s="248" t="s">
        <v>191</v>
      </c>
      <c r="F13" s="248" t="s">
        <v>101</v>
      </c>
    </row>
    <row r="14" spans="1:10" ht="15">
      <c r="A14" s="246" t="s">
        <v>178</v>
      </c>
      <c r="B14" s="246" t="s">
        <v>192</v>
      </c>
      <c r="C14" s="250" t="s">
        <v>193</v>
      </c>
      <c r="D14" s="250" t="s">
        <v>194</v>
      </c>
      <c r="E14" s="336" t="s">
        <v>195</v>
      </c>
      <c r="F14" s="336"/>
      <c r="G14" s="336"/>
      <c r="H14" s="336" t="s">
        <v>196</v>
      </c>
      <c r="I14" s="336"/>
      <c r="J14" s="336"/>
    </row>
    <row r="15" spans="1:10" ht="15">
      <c r="A15" s="251" t="s">
        <v>197</v>
      </c>
      <c r="B15" s="243" t="s">
        <v>126</v>
      </c>
      <c r="C15" s="251" t="s">
        <v>198</v>
      </c>
      <c r="D15" s="251" t="s">
        <v>181</v>
      </c>
      <c r="E15" s="252" t="s">
        <v>198</v>
      </c>
      <c r="F15" s="253" t="s">
        <v>199</v>
      </c>
      <c r="G15" s="244" t="s">
        <v>200</v>
      </c>
      <c r="H15" s="252" t="s">
        <v>201</v>
      </c>
      <c r="I15" s="254" t="s">
        <v>199</v>
      </c>
      <c r="J15" s="244" t="s">
        <v>202</v>
      </c>
    </row>
    <row r="16" spans="1:10" ht="15">
      <c r="A16" s="251" t="s">
        <v>203</v>
      </c>
      <c r="B16" s="243" t="s">
        <v>139</v>
      </c>
      <c r="C16" s="251" t="s">
        <v>181</v>
      </c>
      <c r="D16" s="251" t="s">
        <v>181</v>
      </c>
      <c r="E16" s="252" t="s">
        <v>181</v>
      </c>
      <c r="F16" s="253" t="s">
        <v>199</v>
      </c>
      <c r="G16" s="244" t="s">
        <v>181</v>
      </c>
      <c r="H16" s="252" t="s">
        <v>204</v>
      </c>
      <c r="I16" s="254" t="s">
        <v>199</v>
      </c>
      <c r="J16" s="244" t="s">
        <v>205</v>
      </c>
    </row>
    <row r="17" spans="1:10" ht="15">
      <c r="A17" s="251" t="s">
        <v>206</v>
      </c>
      <c r="B17" s="243" t="s">
        <v>150</v>
      </c>
      <c r="C17" s="251" t="s">
        <v>200</v>
      </c>
      <c r="D17" s="251" t="s">
        <v>181</v>
      </c>
      <c r="E17" s="252" t="s">
        <v>200</v>
      </c>
      <c r="F17" s="253" t="s">
        <v>199</v>
      </c>
      <c r="G17" s="244" t="s">
        <v>198</v>
      </c>
      <c r="H17" s="252" t="s">
        <v>207</v>
      </c>
      <c r="I17" s="254" t="s">
        <v>199</v>
      </c>
      <c r="J17" s="244" t="s">
        <v>201</v>
      </c>
    </row>
    <row r="19" ht="21">
      <c r="A19" s="242" t="s">
        <v>208</v>
      </c>
    </row>
    <row r="20" spans="1:6" ht="15">
      <c r="A20" s="243" t="s">
        <v>178</v>
      </c>
      <c r="B20" s="249" t="s">
        <v>179</v>
      </c>
      <c r="C20" s="244" t="s">
        <v>178</v>
      </c>
      <c r="D20" s="249" t="s">
        <v>180</v>
      </c>
      <c r="E20" s="249" t="s">
        <v>181</v>
      </c>
      <c r="F20" s="249" t="s">
        <v>182</v>
      </c>
    </row>
    <row r="21" spans="1:6" ht="15">
      <c r="A21" s="247" t="s">
        <v>180</v>
      </c>
      <c r="B21" s="245" t="s">
        <v>183</v>
      </c>
      <c r="C21" s="245" t="s">
        <v>128</v>
      </c>
      <c r="D21" s="248" t="s">
        <v>101</v>
      </c>
      <c r="E21" s="248" t="s">
        <v>209</v>
      </c>
      <c r="F21" s="248" t="s">
        <v>210</v>
      </c>
    </row>
    <row r="22" spans="1:6" ht="15">
      <c r="A22" s="247" t="s">
        <v>181</v>
      </c>
      <c r="B22" s="245" t="s">
        <v>183</v>
      </c>
      <c r="C22" s="245" t="s">
        <v>136</v>
      </c>
      <c r="D22" s="248" t="s">
        <v>211</v>
      </c>
      <c r="E22" s="248" t="s">
        <v>101</v>
      </c>
      <c r="F22" s="248" t="s">
        <v>212</v>
      </c>
    </row>
    <row r="23" spans="1:6" ht="15">
      <c r="A23" s="247" t="s">
        <v>182</v>
      </c>
      <c r="B23" s="245" t="s">
        <v>189</v>
      </c>
      <c r="C23" s="245" t="s">
        <v>138</v>
      </c>
      <c r="D23" s="248" t="s">
        <v>213</v>
      </c>
      <c r="E23" s="248" t="s">
        <v>214</v>
      </c>
      <c r="F23" s="248" t="s">
        <v>101</v>
      </c>
    </row>
    <row r="24" spans="1:10" ht="14.25" customHeight="1">
      <c r="A24" s="246" t="s">
        <v>178</v>
      </c>
      <c r="B24" s="246" t="s">
        <v>192</v>
      </c>
      <c r="C24" s="250" t="s">
        <v>193</v>
      </c>
      <c r="D24" s="250" t="s">
        <v>194</v>
      </c>
      <c r="E24" s="336" t="s">
        <v>195</v>
      </c>
      <c r="F24" s="336"/>
      <c r="G24" s="336"/>
      <c r="H24" s="336" t="s">
        <v>196</v>
      </c>
      <c r="I24" s="336"/>
      <c r="J24" s="336"/>
    </row>
    <row r="25" spans="1:10" ht="15">
      <c r="A25" s="251" t="s">
        <v>197</v>
      </c>
      <c r="B25" s="243" t="s">
        <v>128</v>
      </c>
      <c r="C25" s="251" t="s">
        <v>198</v>
      </c>
      <c r="D25" s="251" t="s">
        <v>181</v>
      </c>
      <c r="E25" s="252" t="s">
        <v>198</v>
      </c>
      <c r="F25" s="253" t="s">
        <v>199</v>
      </c>
      <c r="G25" s="244" t="s">
        <v>200</v>
      </c>
      <c r="H25" s="252" t="s">
        <v>201</v>
      </c>
      <c r="I25" s="254" t="s">
        <v>199</v>
      </c>
      <c r="J25" s="244" t="s">
        <v>215</v>
      </c>
    </row>
    <row r="26" spans="1:10" ht="15">
      <c r="A26" s="251" t="s">
        <v>203</v>
      </c>
      <c r="B26" s="243" t="s">
        <v>136</v>
      </c>
      <c r="C26" s="251" t="s">
        <v>181</v>
      </c>
      <c r="D26" s="251" t="s">
        <v>181</v>
      </c>
      <c r="E26" s="252" t="s">
        <v>181</v>
      </c>
      <c r="F26" s="253" t="s">
        <v>199</v>
      </c>
      <c r="G26" s="244" t="s">
        <v>181</v>
      </c>
      <c r="H26" s="252" t="s">
        <v>216</v>
      </c>
      <c r="I26" s="254" t="s">
        <v>199</v>
      </c>
      <c r="J26" s="244" t="s">
        <v>217</v>
      </c>
    </row>
    <row r="27" spans="1:10" ht="15">
      <c r="A27" s="251" t="s">
        <v>206</v>
      </c>
      <c r="B27" s="243" t="s">
        <v>138</v>
      </c>
      <c r="C27" s="251" t="s">
        <v>200</v>
      </c>
      <c r="D27" s="251" t="s">
        <v>181</v>
      </c>
      <c r="E27" s="252" t="s">
        <v>200</v>
      </c>
      <c r="F27" s="253" t="s">
        <v>199</v>
      </c>
      <c r="G27" s="244" t="s">
        <v>198</v>
      </c>
      <c r="H27" s="252" t="s">
        <v>218</v>
      </c>
      <c r="I27" s="254" t="s">
        <v>199</v>
      </c>
      <c r="J27" s="244" t="s">
        <v>201</v>
      </c>
    </row>
    <row r="29" ht="21">
      <c r="A29" s="242" t="s">
        <v>219</v>
      </c>
    </row>
    <row r="30" spans="1:6" ht="15">
      <c r="A30" s="243" t="s">
        <v>178</v>
      </c>
      <c r="B30" s="249" t="s">
        <v>179</v>
      </c>
      <c r="C30" s="244" t="s">
        <v>178</v>
      </c>
      <c r="D30" s="249" t="s">
        <v>180</v>
      </c>
      <c r="E30" s="249" t="s">
        <v>181</v>
      </c>
      <c r="F30" s="249" t="s">
        <v>182</v>
      </c>
    </row>
    <row r="31" spans="1:6" ht="15">
      <c r="A31" s="247" t="s">
        <v>180</v>
      </c>
      <c r="B31" s="245" t="s">
        <v>183</v>
      </c>
      <c r="C31" s="245" t="s">
        <v>127</v>
      </c>
      <c r="D31" s="248" t="s">
        <v>101</v>
      </c>
      <c r="E31" s="248" t="s">
        <v>221</v>
      </c>
      <c r="F31" s="248" t="s">
        <v>222</v>
      </c>
    </row>
    <row r="32" spans="1:6" ht="15">
      <c r="A32" s="247" t="s">
        <v>181</v>
      </c>
      <c r="B32" s="245" t="s">
        <v>223</v>
      </c>
      <c r="C32" s="245" t="s">
        <v>141</v>
      </c>
      <c r="D32" s="248" t="s">
        <v>224</v>
      </c>
      <c r="E32" s="248" t="s">
        <v>101</v>
      </c>
      <c r="F32" s="248" t="s">
        <v>225</v>
      </c>
    </row>
    <row r="33" spans="1:6" ht="15">
      <c r="A33" s="247" t="s">
        <v>182</v>
      </c>
      <c r="B33" s="245" t="s">
        <v>183</v>
      </c>
      <c r="C33" s="245" t="s">
        <v>145</v>
      </c>
      <c r="D33" s="248" t="s">
        <v>226</v>
      </c>
      <c r="E33" s="248" t="s">
        <v>227</v>
      </c>
      <c r="F33" s="248" t="s">
        <v>101</v>
      </c>
    </row>
    <row r="34" spans="1:10" ht="15">
      <c r="A34" s="246" t="s">
        <v>178</v>
      </c>
      <c r="B34" s="246" t="s">
        <v>192</v>
      </c>
      <c r="C34" s="250" t="s">
        <v>193</v>
      </c>
      <c r="D34" s="250" t="s">
        <v>194</v>
      </c>
      <c r="E34" s="336" t="s">
        <v>195</v>
      </c>
      <c r="F34" s="336"/>
      <c r="G34" s="336"/>
      <c r="H34" s="336" t="s">
        <v>196</v>
      </c>
      <c r="I34" s="336"/>
      <c r="J34" s="336"/>
    </row>
    <row r="35" spans="1:10" ht="15">
      <c r="A35" s="251" t="s">
        <v>197</v>
      </c>
      <c r="B35" s="243" t="s">
        <v>127</v>
      </c>
      <c r="C35" s="251" t="s">
        <v>198</v>
      </c>
      <c r="D35" s="251" t="s">
        <v>181</v>
      </c>
      <c r="E35" s="252" t="s">
        <v>198</v>
      </c>
      <c r="F35" s="253" t="s">
        <v>199</v>
      </c>
      <c r="G35" s="244" t="s">
        <v>180</v>
      </c>
      <c r="H35" s="252" t="s">
        <v>228</v>
      </c>
      <c r="I35" s="254" t="s">
        <v>199</v>
      </c>
      <c r="J35" s="244" t="s">
        <v>229</v>
      </c>
    </row>
    <row r="36" spans="1:10" ht="15">
      <c r="A36" s="251" t="s">
        <v>203</v>
      </c>
      <c r="B36" s="243" t="s">
        <v>141</v>
      </c>
      <c r="C36" s="251" t="s">
        <v>181</v>
      </c>
      <c r="D36" s="251" t="s">
        <v>181</v>
      </c>
      <c r="E36" s="252" t="s">
        <v>182</v>
      </c>
      <c r="F36" s="253" t="s">
        <v>199</v>
      </c>
      <c r="G36" s="244" t="s">
        <v>181</v>
      </c>
      <c r="H36" s="252" t="s">
        <v>230</v>
      </c>
      <c r="I36" s="254" t="s">
        <v>199</v>
      </c>
      <c r="J36" s="244" t="s">
        <v>231</v>
      </c>
    </row>
    <row r="37" spans="1:10" ht="15">
      <c r="A37" s="251" t="s">
        <v>206</v>
      </c>
      <c r="B37" s="243" t="s">
        <v>145</v>
      </c>
      <c r="C37" s="251" t="s">
        <v>200</v>
      </c>
      <c r="D37" s="251" t="s">
        <v>181</v>
      </c>
      <c r="E37" s="252" t="s">
        <v>200</v>
      </c>
      <c r="F37" s="253" t="s">
        <v>199</v>
      </c>
      <c r="G37" s="244" t="s">
        <v>198</v>
      </c>
      <c r="H37" s="252" t="s">
        <v>232</v>
      </c>
      <c r="I37" s="254" t="s">
        <v>199</v>
      </c>
      <c r="J37" s="244" t="s">
        <v>201</v>
      </c>
    </row>
    <row r="39" ht="21">
      <c r="A39" s="242" t="s">
        <v>233</v>
      </c>
    </row>
    <row r="40" spans="1:6" ht="15">
      <c r="A40" s="243" t="s">
        <v>178</v>
      </c>
      <c r="B40" s="249" t="s">
        <v>179</v>
      </c>
      <c r="C40" s="244" t="s">
        <v>178</v>
      </c>
      <c r="D40" s="249" t="s">
        <v>180</v>
      </c>
      <c r="E40" s="249" t="s">
        <v>181</v>
      </c>
      <c r="F40" s="249" t="s">
        <v>182</v>
      </c>
    </row>
    <row r="41" spans="1:6" ht="15">
      <c r="A41" s="247" t="s">
        <v>180</v>
      </c>
      <c r="B41" s="245" t="s">
        <v>183</v>
      </c>
      <c r="C41" s="245" t="s">
        <v>129</v>
      </c>
      <c r="D41" s="248" t="s">
        <v>101</v>
      </c>
      <c r="E41" s="248" t="s">
        <v>234</v>
      </c>
      <c r="F41" s="248" t="s">
        <v>235</v>
      </c>
    </row>
    <row r="42" spans="1:6" ht="15">
      <c r="A42" s="247" t="s">
        <v>181</v>
      </c>
      <c r="B42" s="245" t="s">
        <v>186</v>
      </c>
      <c r="C42" s="245" t="s">
        <v>140</v>
      </c>
      <c r="D42" s="248" t="s">
        <v>236</v>
      </c>
      <c r="E42" s="248" t="s">
        <v>101</v>
      </c>
      <c r="F42" s="248" t="s">
        <v>237</v>
      </c>
    </row>
    <row r="43" spans="1:6" ht="15">
      <c r="A43" s="247" t="s">
        <v>182</v>
      </c>
      <c r="B43" s="245" t="s">
        <v>120</v>
      </c>
      <c r="C43" s="245" t="s">
        <v>143</v>
      </c>
      <c r="D43" s="248" t="s">
        <v>238</v>
      </c>
      <c r="E43" s="248" t="s">
        <v>239</v>
      </c>
      <c r="F43" s="248" t="s">
        <v>101</v>
      </c>
    </row>
    <row r="44" spans="1:10" ht="15">
      <c r="A44" s="246" t="s">
        <v>178</v>
      </c>
      <c r="B44" s="246" t="s">
        <v>192</v>
      </c>
      <c r="C44" s="250" t="s">
        <v>193</v>
      </c>
      <c r="D44" s="250" t="s">
        <v>194</v>
      </c>
      <c r="E44" s="336" t="s">
        <v>195</v>
      </c>
      <c r="F44" s="336"/>
      <c r="G44" s="336"/>
      <c r="H44" s="336" t="s">
        <v>196</v>
      </c>
      <c r="I44" s="336"/>
      <c r="J44" s="336"/>
    </row>
    <row r="45" spans="1:10" ht="15">
      <c r="A45" s="251" t="s">
        <v>197</v>
      </c>
      <c r="B45" s="243" t="s">
        <v>129</v>
      </c>
      <c r="C45" s="251" t="s">
        <v>198</v>
      </c>
      <c r="D45" s="251" t="s">
        <v>181</v>
      </c>
      <c r="E45" s="252" t="s">
        <v>198</v>
      </c>
      <c r="F45" s="253" t="s">
        <v>199</v>
      </c>
      <c r="G45" s="244" t="s">
        <v>200</v>
      </c>
      <c r="H45" s="252" t="s">
        <v>201</v>
      </c>
      <c r="I45" s="254" t="s">
        <v>199</v>
      </c>
      <c r="J45" s="244" t="s">
        <v>240</v>
      </c>
    </row>
    <row r="46" spans="1:10" ht="15">
      <c r="A46" s="251" t="s">
        <v>203</v>
      </c>
      <c r="B46" s="243" t="s">
        <v>140</v>
      </c>
      <c r="C46" s="251" t="s">
        <v>181</v>
      </c>
      <c r="D46" s="251" t="s">
        <v>181</v>
      </c>
      <c r="E46" s="252" t="s">
        <v>181</v>
      </c>
      <c r="F46" s="253" t="s">
        <v>199</v>
      </c>
      <c r="G46" s="244" t="s">
        <v>181</v>
      </c>
      <c r="H46" s="252" t="s">
        <v>241</v>
      </c>
      <c r="I46" s="254" t="s">
        <v>199</v>
      </c>
      <c r="J46" s="244" t="s">
        <v>242</v>
      </c>
    </row>
    <row r="47" spans="1:10" ht="15">
      <c r="A47" s="251" t="s">
        <v>206</v>
      </c>
      <c r="B47" s="243" t="s">
        <v>143</v>
      </c>
      <c r="C47" s="251" t="s">
        <v>200</v>
      </c>
      <c r="D47" s="251" t="s">
        <v>181</v>
      </c>
      <c r="E47" s="252" t="s">
        <v>200</v>
      </c>
      <c r="F47" s="253" t="s">
        <v>199</v>
      </c>
      <c r="G47" s="244" t="s">
        <v>198</v>
      </c>
      <c r="H47" s="252" t="s">
        <v>229</v>
      </c>
      <c r="I47" s="254" t="s">
        <v>199</v>
      </c>
      <c r="J47" s="244" t="s">
        <v>201</v>
      </c>
    </row>
    <row r="50" spans="3:6" ht="15">
      <c r="C50" s="13" t="s">
        <v>35</v>
      </c>
      <c r="D50" s="124"/>
      <c r="E50" s="124"/>
      <c r="F50" s="14" t="str">
        <f>список!F49</f>
        <v>Иванов А.Е.</v>
      </c>
    </row>
    <row r="51" ht="14.25" customHeight="1"/>
    <row r="52" spans="2:6" ht="14.25" customHeight="1">
      <c r="B52" s="339" t="s">
        <v>274</v>
      </c>
      <c r="C52" s="339"/>
      <c r="D52" s="124"/>
      <c r="E52" s="124"/>
      <c r="F52" s="14" t="str">
        <f>список!F51</f>
        <v>Точилина Е.М.</v>
      </c>
    </row>
    <row r="56" spans="1:10" ht="16.5">
      <c r="A56" s="332" t="s">
        <v>0</v>
      </c>
      <c r="B56" s="332"/>
      <c r="C56" s="332"/>
      <c r="D56" s="332"/>
      <c r="E56" s="332"/>
      <c r="F56" s="332"/>
      <c r="G56" s="332"/>
      <c r="H56" s="332"/>
      <c r="I56" s="332"/>
      <c r="J56" s="332"/>
    </row>
    <row r="57" spans="1:10" ht="16.5">
      <c r="A57" s="332" t="s">
        <v>1</v>
      </c>
      <c r="B57" s="332"/>
      <c r="C57" s="332"/>
      <c r="D57" s="332"/>
      <c r="E57" s="332"/>
      <c r="F57" s="332"/>
      <c r="G57" s="332"/>
      <c r="H57" s="332"/>
      <c r="I57" s="332"/>
      <c r="J57" s="332"/>
    </row>
    <row r="58" spans="1:10" ht="16.5">
      <c r="A58" s="332" t="str">
        <f>A3</f>
        <v>ПРОТОКОЛ</v>
      </c>
      <c r="B58" s="332"/>
      <c r="C58" s="332"/>
      <c r="D58" s="332"/>
      <c r="E58" s="332"/>
      <c r="F58" s="332"/>
      <c r="G58" s="332"/>
      <c r="H58" s="332"/>
      <c r="I58" s="332"/>
      <c r="J58" s="332"/>
    </row>
    <row r="59" spans="1:10" ht="16.5">
      <c r="A59" s="332" t="str">
        <f>A4</f>
        <v>ЧЕМПИОНАТ РОССИИ, МУЖЧИНЫ, ЖЕНЩИНЫ.</v>
      </c>
      <c r="B59" s="332"/>
      <c r="C59" s="332"/>
      <c r="D59" s="332"/>
      <c r="E59" s="332"/>
      <c r="F59" s="332"/>
      <c r="G59" s="332"/>
      <c r="H59" s="332"/>
      <c r="I59" s="332"/>
      <c r="J59" s="332"/>
    </row>
    <row r="60" spans="1:10" ht="16.5">
      <c r="A60" s="332" t="str">
        <f>A5</f>
        <v>Бадминтон.    Спорт глухих.</v>
      </c>
      <c r="B60" s="332"/>
      <c r="C60" s="332"/>
      <c r="D60" s="332"/>
      <c r="E60" s="332"/>
      <c r="F60" s="332"/>
      <c r="G60" s="332"/>
      <c r="H60" s="332"/>
      <c r="I60" s="332"/>
      <c r="J60" s="332"/>
    </row>
    <row r="61" spans="1:10" ht="15.75">
      <c r="A61" s="337" t="s">
        <v>4</v>
      </c>
      <c r="B61" s="337"/>
      <c r="C61" s="337"/>
      <c r="D61" s="337"/>
      <c r="E61" s="8"/>
      <c r="F61" s="238"/>
      <c r="G61" s="238"/>
      <c r="J61" s="129" t="s">
        <v>116</v>
      </c>
    </row>
    <row r="62" spans="1:8" ht="15.75">
      <c r="A62" s="121"/>
      <c r="B62" s="121"/>
      <c r="C62" s="121"/>
      <c r="D62" s="121"/>
      <c r="E62" s="8"/>
      <c r="F62" s="238"/>
      <c r="G62" s="238"/>
      <c r="H62" s="238"/>
    </row>
    <row r="63" spans="1:10" ht="17.25" customHeight="1">
      <c r="A63" s="338" t="s">
        <v>171</v>
      </c>
      <c r="B63" s="338"/>
      <c r="C63" s="338"/>
      <c r="D63" s="338"/>
      <c r="E63" s="338"/>
      <c r="F63" s="338"/>
      <c r="G63" s="338"/>
      <c r="H63" s="338"/>
      <c r="I63" s="338"/>
      <c r="J63" s="338"/>
    </row>
    <row r="64" ht="21">
      <c r="A64" s="242" t="s">
        <v>243</v>
      </c>
    </row>
    <row r="65" spans="1:6" ht="15">
      <c r="A65" s="243" t="s">
        <v>178</v>
      </c>
      <c r="B65" s="249" t="s">
        <v>179</v>
      </c>
      <c r="C65" s="244" t="s">
        <v>178</v>
      </c>
      <c r="D65" s="249" t="s">
        <v>180</v>
      </c>
      <c r="E65" s="249" t="s">
        <v>181</v>
      </c>
      <c r="F65" s="249" t="s">
        <v>182</v>
      </c>
    </row>
    <row r="66" spans="1:6" ht="29.25">
      <c r="A66" s="247" t="s">
        <v>180</v>
      </c>
      <c r="B66" s="248" t="s">
        <v>183</v>
      </c>
      <c r="C66" s="245" t="s">
        <v>132</v>
      </c>
      <c r="D66" s="248" t="s">
        <v>101</v>
      </c>
      <c r="E66" s="248" t="s">
        <v>244</v>
      </c>
      <c r="F66" s="248" t="s">
        <v>245</v>
      </c>
    </row>
    <row r="67" spans="1:6" ht="29.25">
      <c r="A67" s="247" t="s">
        <v>181</v>
      </c>
      <c r="B67" s="248" t="s">
        <v>183</v>
      </c>
      <c r="C67" s="245" t="s">
        <v>135</v>
      </c>
      <c r="D67" s="248" t="s">
        <v>246</v>
      </c>
      <c r="E67" s="248" t="s">
        <v>101</v>
      </c>
      <c r="F67" s="248" t="s">
        <v>247</v>
      </c>
    </row>
    <row r="68" spans="1:6" ht="15">
      <c r="A68" s="247" t="s">
        <v>182</v>
      </c>
      <c r="B68" s="248" t="s">
        <v>186</v>
      </c>
      <c r="C68" s="245" t="s">
        <v>142</v>
      </c>
      <c r="D68" s="248" t="s">
        <v>248</v>
      </c>
      <c r="E68" s="248" t="s">
        <v>249</v>
      </c>
      <c r="F68" s="248" t="s">
        <v>101</v>
      </c>
    </row>
    <row r="69" spans="1:10" ht="14.25" customHeight="1">
      <c r="A69" s="246" t="s">
        <v>178</v>
      </c>
      <c r="B69" s="246" t="s">
        <v>192</v>
      </c>
      <c r="C69" s="250" t="s">
        <v>193</v>
      </c>
      <c r="D69" s="250" t="s">
        <v>194</v>
      </c>
      <c r="E69" s="336" t="s">
        <v>195</v>
      </c>
      <c r="F69" s="336"/>
      <c r="G69" s="336"/>
      <c r="H69" s="336" t="s">
        <v>196</v>
      </c>
      <c r="I69" s="336"/>
      <c r="J69" s="336"/>
    </row>
    <row r="70" spans="1:10" ht="15">
      <c r="A70" s="251" t="s">
        <v>197</v>
      </c>
      <c r="B70" s="243" t="s">
        <v>135</v>
      </c>
      <c r="C70" s="251" t="s">
        <v>198</v>
      </c>
      <c r="D70" s="251" t="s">
        <v>181</v>
      </c>
      <c r="E70" s="252" t="s">
        <v>198</v>
      </c>
      <c r="F70" s="253" t="s">
        <v>199</v>
      </c>
      <c r="G70" s="244" t="s">
        <v>180</v>
      </c>
      <c r="H70" s="252" t="s">
        <v>250</v>
      </c>
      <c r="I70" s="254" t="s">
        <v>199</v>
      </c>
      <c r="J70" s="244" t="s">
        <v>251</v>
      </c>
    </row>
    <row r="71" spans="1:10" ht="15">
      <c r="A71" s="251" t="s">
        <v>203</v>
      </c>
      <c r="B71" s="243" t="s">
        <v>132</v>
      </c>
      <c r="C71" s="251" t="s">
        <v>181</v>
      </c>
      <c r="D71" s="251" t="s">
        <v>181</v>
      </c>
      <c r="E71" s="252" t="s">
        <v>182</v>
      </c>
      <c r="F71" s="253" t="s">
        <v>199</v>
      </c>
      <c r="G71" s="244" t="s">
        <v>181</v>
      </c>
      <c r="H71" s="252" t="s">
        <v>252</v>
      </c>
      <c r="I71" s="254" t="s">
        <v>199</v>
      </c>
      <c r="J71" s="244" t="s">
        <v>253</v>
      </c>
    </row>
    <row r="72" spans="1:10" ht="15">
      <c r="A72" s="251" t="s">
        <v>206</v>
      </c>
      <c r="B72" s="243" t="s">
        <v>142</v>
      </c>
      <c r="C72" s="251" t="s">
        <v>200</v>
      </c>
      <c r="D72" s="251" t="s">
        <v>181</v>
      </c>
      <c r="E72" s="252" t="s">
        <v>200</v>
      </c>
      <c r="F72" s="253" t="s">
        <v>199</v>
      </c>
      <c r="G72" s="244" t="s">
        <v>198</v>
      </c>
      <c r="H72" s="252" t="s">
        <v>254</v>
      </c>
      <c r="I72" s="254" t="s">
        <v>199</v>
      </c>
      <c r="J72" s="244" t="s">
        <v>201</v>
      </c>
    </row>
    <row r="74" ht="21">
      <c r="A74" s="242" t="s">
        <v>255</v>
      </c>
    </row>
    <row r="75" spans="1:6" ht="15">
      <c r="A75" s="243" t="s">
        <v>178</v>
      </c>
      <c r="B75" s="249" t="s">
        <v>179</v>
      </c>
      <c r="C75" s="244" t="s">
        <v>178</v>
      </c>
      <c r="D75" s="249" t="s">
        <v>180</v>
      </c>
      <c r="E75" s="249" t="s">
        <v>181</v>
      </c>
      <c r="F75" s="249" t="s">
        <v>182</v>
      </c>
    </row>
    <row r="76" spans="1:6" ht="15">
      <c r="A76" s="247" t="s">
        <v>180</v>
      </c>
      <c r="B76" s="245" t="s">
        <v>183</v>
      </c>
      <c r="C76" s="245" t="s">
        <v>131</v>
      </c>
      <c r="D76" s="248" t="s">
        <v>101</v>
      </c>
      <c r="E76" s="248" t="s">
        <v>256</v>
      </c>
      <c r="F76" s="248" t="s">
        <v>257</v>
      </c>
    </row>
    <row r="77" spans="1:6" ht="15">
      <c r="A77" s="247" t="s">
        <v>181</v>
      </c>
      <c r="B77" s="245" t="s">
        <v>186</v>
      </c>
      <c r="C77" s="245" t="s">
        <v>137</v>
      </c>
      <c r="D77" s="248" t="s">
        <v>258</v>
      </c>
      <c r="E77" s="248" t="s">
        <v>101</v>
      </c>
      <c r="F77" s="248" t="s">
        <v>259</v>
      </c>
    </row>
    <row r="78" spans="1:6" ht="15">
      <c r="A78" s="247" t="s">
        <v>182</v>
      </c>
      <c r="B78" s="245" t="s">
        <v>220</v>
      </c>
      <c r="C78" s="245" t="s">
        <v>176</v>
      </c>
      <c r="D78" s="248" t="s">
        <v>260</v>
      </c>
      <c r="E78" s="248" t="s">
        <v>261</v>
      </c>
      <c r="F78" s="248" t="s">
        <v>101</v>
      </c>
    </row>
    <row r="79" spans="1:10" ht="15">
      <c r="A79" s="246" t="s">
        <v>178</v>
      </c>
      <c r="B79" s="246" t="s">
        <v>192</v>
      </c>
      <c r="C79" s="250" t="s">
        <v>193</v>
      </c>
      <c r="D79" s="250" t="s">
        <v>194</v>
      </c>
      <c r="E79" s="336" t="s">
        <v>195</v>
      </c>
      <c r="F79" s="336"/>
      <c r="G79" s="336"/>
      <c r="H79" s="336" t="s">
        <v>196</v>
      </c>
      <c r="I79" s="336"/>
      <c r="J79" s="336"/>
    </row>
    <row r="80" spans="1:10" ht="15">
      <c r="A80" s="251" t="s">
        <v>197</v>
      </c>
      <c r="B80" s="243" t="s">
        <v>131</v>
      </c>
      <c r="C80" s="251" t="s">
        <v>182</v>
      </c>
      <c r="D80" s="251" t="s">
        <v>181</v>
      </c>
      <c r="E80" s="252" t="s">
        <v>198</v>
      </c>
      <c r="F80" s="253" t="s">
        <v>199</v>
      </c>
      <c r="G80" s="244" t="s">
        <v>200</v>
      </c>
      <c r="H80" s="252" t="s">
        <v>201</v>
      </c>
      <c r="I80" s="254" t="s">
        <v>199</v>
      </c>
      <c r="J80" s="244" t="s">
        <v>262</v>
      </c>
    </row>
    <row r="81" spans="1:10" ht="15">
      <c r="A81" s="251" t="s">
        <v>203</v>
      </c>
      <c r="B81" s="243" t="s">
        <v>176</v>
      </c>
      <c r="C81" s="251" t="s">
        <v>181</v>
      </c>
      <c r="D81" s="251" t="s">
        <v>181</v>
      </c>
      <c r="E81" s="252" t="s">
        <v>181</v>
      </c>
      <c r="F81" s="253" t="s">
        <v>199</v>
      </c>
      <c r="G81" s="244" t="s">
        <v>181</v>
      </c>
      <c r="H81" s="252" t="s">
        <v>241</v>
      </c>
      <c r="I81" s="254" t="s">
        <v>199</v>
      </c>
      <c r="J81" s="244" t="s">
        <v>204</v>
      </c>
    </row>
    <row r="82" spans="1:10" ht="15">
      <c r="A82" s="251" t="s">
        <v>206</v>
      </c>
      <c r="B82" s="243" t="s">
        <v>137</v>
      </c>
      <c r="C82" s="251" t="s">
        <v>180</v>
      </c>
      <c r="D82" s="251" t="s">
        <v>181</v>
      </c>
      <c r="E82" s="252" t="s">
        <v>200</v>
      </c>
      <c r="F82" s="253" t="s">
        <v>199</v>
      </c>
      <c r="G82" s="244" t="s">
        <v>198</v>
      </c>
      <c r="H82" s="252" t="s">
        <v>263</v>
      </c>
      <c r="I82" s="254" t="s">
        <v>199</v>
      </c>
      <c r="J82" s="244" t="s">
        <v>201</v>
      </c>
    </row>
    <row r="84" ht="21">
      <c r="A84" s="242" t="s">
        <v>264</v>
      </c>
    </row>
    <row r="85" spans="1:6" ht="15">
      <c r="A85" s="243" t="s">
        <v>178</v>
      </c>
      <c r="B85" s="249" t="s">
        <v>179</v>
      </c>
      <c r="C85" s="244" t="s">
        <v>178</v>
      </c>
      <c r="D85" s="249" t="s">
        <v>180</v>
      </c>
      <c r="E85" s="249" t="s">
        <v>181</v>
      </c>
      <c r="F85" s="249" t="s">
        <v>182</v>
      </c>
    </row>
    <row r="86" spans="1:6" ht="15">
      <c r="A86" s="247" t="s">
        <v>180</v>
      </c>
      <c r="B86" s="245" t="s">
        <v>186</v>
      </c>
      <c r="C86" s="245" t="s">
        <v>130</v>
      </c>
      <c r="D86" s="248" t="s">
        <v>101</v>
      </c>
      <c r="E86" s="248" t="s">
        <v>265</v>
      </c>
      <c r="F86" s="248" t="s">
        <v>266</v>
      </c>
    </row>
    <row r="87" spans="1:6" ht="15">
      <c r="A87" s="247" t="s">
        <v>181</v>
      </c>
      <c r="B87" s="245" t="s">
        <v>183</v>
      </c>
      <c r="C87" s="245" t="s">
        <v>133</v>
      </c>
      <c r="D87" s="248" t="s">
        <v>267</v>
      </c>
      <c r="E87" s="248" t="s">
        <v>101</v>
      </c>
      <c r="F87" s="248" t="s">
        <v>268</v>
      </c>
    </row>
    <row r="88" spans="1:6" ht="15">
      <c r="A88" s="247" t="s">
        <v>182</v>
      </c>
      <c r="B88" s="245" t="s">
        <v>186</v>
      </c>
      <c r="C88" s="245" t="s">
        <v>149</v>
      </c>
      <c r="D88" s="248" t="s">
        <v>269</v>
      </c>
      <c r="E88" s="248" t="s">
        <v>270</v>
      </c>
      <c r="F88" s="248" t="s">
        <v>101</v>
      </c>
    </row>
    <row r="89" spans="1:10" ht="15">
      <c r="A89" s="246" t="s">
        <v>178</v>
      </c>
      <c r="B89" s="246" t="s">
        <v>192</v>
      </c>
      <c r="C89" s="250" t="s">
        <v>193</v>
      </c>
      <c r="D89" s="250" t="s">
        <v>194</v>
      </c>
      <c r="E89" s="336" t="s">
        <v>195</v>
      </c>
      <c r="F89" s="336"/>
      <c r="G89" s="336"/>
      <c r="H89" s="336" t="s">
        <v>196</v>
      </c>
      <c r="I89" s="336"/>
      <c r="J89" s="336"/>
    </row>
    <row r="90" spans="1:10" ht="15">
      <c r="A90" s="251" t="s">
        <v>197</v>
      </c>
      <c r="B90" s="243" t="s">
        <v>130</v>
      </c>
      <c r="C90" s="251" t="s">
        <v>198</v>
      </c>
      <c r="D90" s="251" t="s">
        <v>181</v>
      </c>
      <c r="E90" s="252" t="s">
        <v>198</v>
      </c>
      <c r="F90" s="253" t="s">
        <v>199</v>
      </c>
      <c r="G90" s="244" t="s">
        <v>200</v>
      </c>
      <c r="H90" s="252" t="s">
        <v>201</v>
      </c>
      <c r="I90" s="254" t="s">
        <v>199</v>
      </c>
      <c r="J90" s="244" t="s">
        <v>229</v>
      </c>
    </row>
    <row r="91" spans="1:10" ht="15">
      <c r="A91" s="251" t="s">
        <v>203</v>
      </c>
      <c r="B91" s="243" t="s">
        <v>133</v>
      </c>
      <c r="C91" s="251" t="s">
        <v>181</v>
      </c>
      <c r="D91" s="251" t="s">
        <v>181</v>
      </c>
      <c r="E91" s="252" t="s">
        <v>181</v>
      </c>
      <c r="F91" s="253" t="s">
        <v>199</v>
      </c>
      <c r="G91" s="244" t="s">
        <v>181</v>
      </c>
      <c r="H91" s="252" t="s">
        <v>271</v>
      </c>
      <c r="I91" s="254" t="s">
        <v>199</v>
      </c>
      <c r="J91" s="244" t="s">
        <v>272</v>
      </c>
    </row>
    <row r="92" spans="1:10" ht="15">
      <c r="A92" s="251" t="s">
        <v>206</v>
      </c>
      <c r="B92" s="243" t="s">
        <v>149</v>
      </c>
      <c r="C92" s="251" t="s">
        <v>200</v>
      </c>
      <c r="D92" s="251" t="s">
        <v>181</v>
      </c>
      <c r="E92" s="252" t="s">
        <v>200</v>
      </c>
      <c r="F92" s="253" t="s">
        <v>199</v>
      </c>
      <c r="G92" s="244" t="s">
        <v>198</v>
      </c>
      <c r="H92" s="252" t="s">
        <v>273</v>
      </c>
      <c r="I92" s="254" t="s">
        <v>199</v>
      </c>
      <c r="J92" s="244" t="s">
        <v>201</v>
      </c>
    </row>
    <row r="95" spans="3:6" ht="15">
      <c r="C95" s="13" t="s">
        <v>35</v>
      </c>
      <c r="D95" s="124"/>
      <c r="E95" s="124"/>
      <c r="F95" s="14" t="str">
        <f>F50</f>
        <v>Иванов А.Е.</v>
      </c>
    </row>
    <row r="97" spans="2:6" ht="15">
      <c r="B97" s="339" t="s">
        <v>274</v>
      </c>
      <c r="C97" s="339"/>
      <c r="D97" s="124"/>
      <c r="E97" s="124"/>
      <c r="F97" s="14" t="str">
        <f>F52</f>
        <v>Точилина Е.М.</v>
      </c>
    </row>
  </sheetData>
  <sheetProtection/>
  <mergeCells count="30">
    <mergeCell ref="B97:C97"/>
    <mergeCell ref="A3:J3"/>
    <mergeCell ref="A4:J4"/>
    <mergeCell ref="B52:C52"/>
    <mergeCell ref="A56:J56"/>
    <mergeCell ref="A57:J57"/>
    <mergeCell ref="A58:J58"/>
    <mergeCell ref="E14:G14"/>
    <mergeCell ref="H14:J14"/>
    <mergeCell ref="A6:D6"/>
    <mergeCell ref="B8:H8"/>
    <mergeCell ref="H69:J69"/>
    <mergeCell ref="E69:G69"/>
    <mergeCell ref="E79:G79"/>
    <mergeCell ref="H79:J79"/>
    <mergeCell ref="E89:G89"/>
    <mergeCell ref="H89:J89"/>
    <mergeCell ref="A59:J59"/>
    <mergeCell ref="A61:D61"/>
    <mergeCell ref="A63:J63"/>
    <mergeCell ref="A1:J1"/>
    <mergeCell ref="A2:J2"/>
    <mergeCell ref="E44:G44"/>
    <mergeCell ref="H44:J44"/>
    <mergeCell ref="E34:G34"/>
    <mergeCell ref="H34:J34"/>
    <mergeCell ref="E24:G24"/>
    <mergeCell ref="H24:J24"/>
    <mergeCell ref="A5:J5"/>
    <mergeCell ref="A60:J60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3"/>
  <sheetViews>
    <sheetView showGridLines="0" zoomScalePageLayoutView="0" workbookViewId="0" topLeftCell="A139">
      <selection activeCell="G30" sqref="G30"/>
    </sheetView>
  </sheetViews>
  <sheetFormatPr defaultColWidth="8.625" defaultRowHeight="14.25"/>
  <cols>
    <col min="1" max="1" width="2.875" style="241" customWidth="1"/>
    <col min="2" max="2" width="5.50390625" style="241" customWidth="1"/>
    <col min="3" max="3" width="14.00390625" style="241" customWidth="1"/>
    <col min="4" max="4" width="13.875" style="241" customWidth="1"/>
    <col min="5" max="5" width="13.375" style="241" customWidth="1"/>
    <col min="6" max="6" width="12.625" style="241" customWidth="1"/>
    <col min="7" max="7" width="14.75390625" style="241" customWidth="1"/>
    <col min="8" max="8" width="5.375" style="241" customWidth="1"/>
    <col min="9" max="16384" width="8.625" style="241" customWidth="1"/>
  </cols>
  <sheetData>
    <row r="1" spans="1:10" ht="16.5">
      <c r="A1" s="332" t="s">
        <v>0</v>
      </c>
      <c r="B1" s="332"/>
      <c r="C1" s="332"/>
      <c r="D1" s="332"/>
      <c r="E1" s="332"/>
      <c r="F1" s="332"/>
      <c r="G1" s="332"/>
      <c r="H1" s="332"/>
      <c r="I1" s="142"/>
      <c r="J1" s="142"/>
    </row>
    <row r="2" spans="1:10" ht="16.5">
      <c r="A2" s="332" t="s">
        <v>1</v>
      </c>
      <c r="B2" s="332"/>
      <c r="C2" s="332"/>
      <c r="D2" s="332"/>
      <c r="E2" s="332"/>
      <c r="F2" s="332"/>
      <c r="G2" s="332"/>
      <c r="H2" s="332"/>
      <c r="I2" s="142"/>
      <c r="J2" s="142"/>
    </row>
    <row r="3" spans="1:10" ht="16.5">
      <c r="A3" s="332" t="str">
        <f>список!B3</f>
        <v>ПРОТОКОЛ</v>
      </c>
      <c r="B3" s="332"/>
      <c r="C3" s="332"/>
      <c r="D3" s="332"/>
      <c r="E3" s="332"/>
      <c r="F3" s="332"/>
      <c r="G3" s="332"/>
      <c r="H3" s="332"/>
      <c r="I3" s="142"/>
      <c r="J3" s="142"/>
    </row>
    <row r="4" spans="1:10" ht="16.5">
      <c r="A4" s="332" t="str">
        <f>список!A4</f>
        <v>ЧЕМПИОНАТ РОССИИ, МУЖЧИНЫ, ЖЕНЩИНЫ.</v>
      </c>
      <c r="B4" s="332"/>
      <c r="C4" s="332"/>
      <c r="D4" s="332"/>
      <c r="E4" s="332"/>
      <c r="F4" s="332"/>
      <c r="G4" s="332"/>
      <c r="H4" s="332"/>
      <c r="I4" s="142"/>
      <c r="J4" s="142"/>
    </row>
    <row r="5" spans="1:8" ht="16.5">
      <c r="A5" s="332" t="str">
        <f>список!A5</f>
        <v>Бадминтон.    Спорт глухих.</v>
      </c>
      <c r="B5" s="332"/>
      <c r="C5" s="332"/>
      <c r="D5" s="332"/>
      <c r="E5" s="332"/>
      <c r="F5" s="332"/>
      <c r="G5" s="332"/>
      <c r="H5" s="332"/>
    </row>
    <row r="6" spans="1:8" ht="15.75">
      <c r="A6" s="337" t="s">
        <v>4</v>
      </c>
      <c r="B6" s="337"/>
      <c r="C6" s="337"/>
      <c r="D6" s="337"/>
      <c r="E6" s="8"/>
      <c r="F6" s="240"/>
      <c r="H6" s="129" t="s">
        <v>116</v>
      </c>
    </row>
    <row r="7" spans="1:8" ht="9.75" customHeight="1">
      <c r="A7" s="121"/>
      <c r="B7" s="121"/>
      <c r="C7" s="121"/>
      <c r="D7" s="121"/>
      <c r="E7" s="8"/>
      <c r="F7" s="240"/>
      <c r="G7" s="240"/>
      <c r="H7" s="240"/>
    </row>
    <row r="8" spans="1:8" ht="18.75">
      <c r="A8" s="338" t="s">
        <v>331</v>
      </c>
      <c r="B8" s="338"/>
      <c r="C8" s="338"/>
      <c r="D8" s="338"/>
      <c r="E8" s="338"/>
      <c r="F8" s="338"/>
      <c r="G8" s="338"/>
      <c r="H8" s="226"/>
    </row>
    <row r="9" ht="15">
      <c r="A9" s="241" t="s">
        <v>275</v>
      </c>
    </row>
    <row r="10" spans="1:7" ht="15">
      <c r="A10" s="245" t="s">
        <v>178</v>
      </c>
      <c r="B10" s="257" t="s">
        <v>179</v>
      </c>
      <c r="C10" s="257" t="s">
        <v>276</v>
      </c>
      <c r="D10" s="257" t="s">
        <v>277</v>
      </c>
      <c r="E10" s="257" t="s">
        <v>278</v>
      </c>
      <c r="F10" s="257" t="s">
        <v>279</v>
      </c>
      <c r="G10" s="257" t="s">
        <v>280</v>
      </c>
    </row>
    <row r="11" spans="1:7" ht="15">
      <c r="A11" s="263" t="s">
        <v>178</v>
      </c>
      <c r="B11" s="258" t="s">
        <v>101</v>
      </c>
      <c r="C11" s="259" t="s">
        <v>101</v>
      </c>
      <c r="D11" s="259" t="s">
        <v>178</v>
      </c>
      <c r="E11" s="259" t="s">
        <v>178</v>
      </c>
      <c r="F11" s="259" t="s">
        <v>178</v>
      </c>
      <c r="G11" s="259" t="s">
        <v>178</v>
      </c>
    </row>
    <row r="12" spans="1:7" ht="15">
      <c r="A12" s="264" t="s">
        <v>180</v>
      </c>
      <c r="B12" s="248" t="s">
        <v>281</v>
      </c>
      <c r="C12" s="246" t="s">
        <v>126</v>
      </c>
      <c r="D12" s="259" t="s">
        <v>101</v>
      </c>
      <c r="E12" s="259" t="s">
        <v>178</v>
      </c>
      <c r="F12" s="259" t="s">
        <v>178</v>
      </c>
      <c r="G12" s="259" t="s">
        <v>178</v>
      </c>
    </row>
    <row r="13" spans="1:7" ht="15">
      <c r="A13" s="263" t="s">
        <v>178</v>
      </c>
      <c r="B13" s="258" t="s">
        <v>101</v>
      </c>
      <c r="C13" s="258" t="s">
        <v>101</v>
      </c>
      <c r="D13" s="246" t="str">
        <f>C12</f>
        <v>Ефремов М</v>
      </c>
      <c r="E13" s="259" t="s">
        <v>178</v>
      </c>
      <c r="F13" s="259" t="s">
        <v>178</v>
      </c>
      <c r="G13" s="259" t="s">
        <v>178</v>
      </c>
    </row>
    <row r="14" spans="1:7" ht="15">
      <c r="A14" s="264" t="s">
        <v>181</v>
      </c>
      <c r="B14" s="245" t="s">
        <v>101</v>
      </c>
      <c r="C14" s="245" t="s">
        <v>282</v>
      </c>
      <c r="D14" s="258" t="s">
        <v>101</v>
      </c>
      <c r="E14" s="259" t="s">
        <v>101</v>
      </c>
      <c r="F14" s="259" t="s">
        <v>178</v>
      </c>
      <c r="G14" s="259" t="s">
        <v>178</v>
      </c>
    </row>
    <row r="15" spans="1:7" ht="15">
      <c r="A15" s="263" t="s">
        <v>178</v>
      </c>
      <c r="B15" s="258" t="s">
        <v>101</v>
      </c>
      <c r="C15" s="259" t="s">
        <v>101</v>
      </c>
      <c r="D15" s="258" t="s">
        <v>101</v>
      </c>
      <c r="E15" s="246" t="str">
        <f>D13</f>
        <v>Ефремов М</v>
      </c>
      <c r="F15" s="259" t="s">
        <v>178</v>
      </c>
      <c r="G15" s="259" t="s">
        <v>178</v>
      </c>
    </row>
    <row r="16" spans="1:7" ht="15">
      <c r="A16" s="264" t="s">
        <v>182</v>
      </c>
      <c r="B16" s="248" t="s">
        <v>281</v>
      </c>
      <c r="C16" s="246" t="s">
        <v>133</v>
      </c>
      <c r="D16" s="258" t="s">
        <v>101</v>
      </c>
      <c r="E16" s="258" t="s">
        <v>283</v>
      </c>
      <c r="F16" s="259" t="s">
        <v>178</v>
      </c>
      <c r="G16" s="259" t="s">
        <v>178</v>
      </c>
    </row>
    <row r="17" spans="1:7" ht="15">
      <c r="A17" s="263" t="s">
        <v>178</v>
      </c>
      <c r="B17" s="258" t="s">
        <v>101</v>
      </c>
      <c r="C17" s="258" t="s">
        <v>101</v>
      </c>
      <c r="D17" s="245" t="str">
        <f>C16</f>
        <v>Чаплин А</v>
      </c>
      <c r="E17" s="258" t="s">
        <v>101</v>
      </c>
      <c r="F17" s="259" t="s">
        <v>178</v>
      </c>
      <c r="G17" s="259" t="s">
        <v>178</v>
      </c>
    </row>
    <row r="18" spans="1:7" ht="15">
      <c r="A18" s="264" t="s">
        <v>198</v>
      </c>
      <c r="B18" s="248" t="s">
        <v>120</v>
      </c>
      <c r="C18" s="245" t="s">
        <v>176</v>
      </c>
      <c r="D18" s="259" t="s">
        <v>284</v>
      </c>
      <c r="E18" s="258" t="s">
        <v>178</v>
      </c>
      <c r="F18" s="259" t="s">
        <v>101</v>
      </c>
      <c r="G18" s="259" t="s">
        <v>178</v>
      </c>
    </row>
    <row r="19" spans="1:7" ht="15">
      <c r="A19" s="263" t="s">
        <v>178</v>
      </c>
      <c r="B19" s="258" t="s">
        <v>101</v>
      </c>
      <c r="C19" s="259" t="s">
        <v>101</v>
      </c>
      <c r="D19" s="259" t="s">
        <v>101</v>
      </c>
      <c r="E19" s="258" t="s">
        <v>178</v>
      </c>
      <c r="F19" s="246" t="str">
        <f>E23</f>
        <v>Гуломзода Ш</v>
      </c>
      <c r="G19" s="259" t="s">
        <v>178</v>
      </c>
    </row>
    <row r="20" spans="1:7" ht="14.25" customHeight="1">
      <c r="A20" s="264" t="s">
        <v>285</v>
      </c>
      <c r="B20" s="248" t="s">
        <v>281</v>
      </c>
      <c r="C20" s="246" t="s">
        <v>129</v>
      </c>
      <c r="D20" s="259" t="s">
        <v>101</v>
      </c>
      <c r="E20" s="258" t="s">
        <v>178</v>
      </c>
      <c r="F20" s="340" t="s">
        <v>451</v>
      </c>
      <c r="G20" s="259" t="s">
        <v>178</v>
      </c>
    </row>
    <row r="21" spans="1:7" ht="15">
      <c r="A21" s="263" t="s">
        <v>178</v>
      </c>
      <c r="B21" s="258" t="s">
        <v>101</v>
      </c>
      <c r="C21" s="258" t="s">
        <v>101</v>
      </c>
      <c r="D21" s="246" t="str">
        <f>C20</f>
        <v>Гуломзода Ш</v>
      </c>
      <c r="E21" s="258" t="s">
        <v>178</v>
      </c>
      <c r="F21" s="341"/>
      <c r="G21" s="259" t="s">
        <v>178</v>
      </c>
    </row>
    <row r="22" spans="1:7" ht="15">
      <c r="A22" s="264" t="s">
        <v>286</v>
      </c>
      <c r="B22" s="248" t="s">
        <v>281</v>
      </c>
      <c r="C22" s="245" t="s">
        <v>136</v>
      </c>
      <c r="D22" s="258" t="s">
        <v>287</v>
      </c>
      <c r="E22" s="258" t="s">
        <v>101</v>
      </c>
      <c r="F22" s="258" t="s">
        <v>178</v>
      </c>
      <c r="G22" s="259" t="s">
        <v>178</v>
      </c>
    </row>
    <row r="23" spans="1:7" ht="15">
      <c r="A23" s="263" t="s">
        <v>178</v>
      </c>
      <c r="B23" s="258" t="s">
        <v>101</v>
      </c>
      <c r="C23" s="259" t="s">
        <v>101</v>
      </c>
      <c r="D23" s="258" t="s">
        <v>101</v>
      </c>
      <c r="E23" s="245" t="str">
        <f>D21</f>
        <v>Гуломзода Ш</v>
      </c>
      <c r="F23" s="258" t="s">
        <v>178</v>
      </c>
      <c r="G23" s="259" t="s">
        <v>178</v>
      </c>
    </row>
    <row r="24" spans="1:7" ht="15">
      <c r="A24" s="264" t="s">
        <v>288</v>
      </c>
      <c r="B24" s="248" t="s">
        <v>281</v>
      </c>
      <c r="C24" s="246" t="s">
        <v>135</v>
      </c>
      <c r="D24" s="258" t="s">
        <v>101</v>
      </c>
      <c r="E24" s="259" t="s">
        <v>289</v>
      </c>
      <c r="F24" s="258" t="s">
        <v>178</v>
      </c>
      <c r="G24" s="259" t="s">
        <v>178</v>
      </c>
    </row>
    <row r="25" spans="1:7" ht="15">
      <c r="A25" s="263" t="s">
        <v>178</v>
      </c>
      <c r="B25" s="258" t="s">
        <v>101</v>
      </c>
      <c r="C25" s="258" t="s">
        <v>101</v>
      </c>
      <c r="D25" s="245" t="str">
        <f>C24</f>
        <v>Васильев А</v>
      </c>
      <c r="E25" s="259" t="s">
        <v>101</v>
      </c>
      <c r="F25" s="258" t="s">
        <v>178</v>
      </c>
      <c r="G25" s="259" t="s">
        <v>178</v>
      </c>
    </row>
    <row r="26" spans="1:7" ht="15">
      <c r="A26" s="264" t="s">
        <v>290</v>
      </c>
      <c r="B26" s="248" t="s">
        <v>291</v>
      </c>
      <c r="C26" s="245" t="s">
        <v>141</v>
      </c>
      <c r="D26" s="259" t="s">
        <v>292</v>
      </c>
      <c r="E26" s="259" t="s">
        <v>178</v>
      </c>
      <c r="F26" s="258" t="s">
        <v>178</v>
      </c>
      <c r="G26" s="259" t="s">
        <v>101</v>
      </c>
    </row>
    <row r="27" spans="1:8" ht="17.25">
      <c r="A27" s="263" t="s">
        <v>178</v>
      </c>
      <c r="B27" s="258" t="s">
        <v>101</v>
      </c>
      <c r="C27" s="259" t="s">
        <v>101</v>
      </c>
      <c r="D27" s="259" t="s">
        <v>101</v>
      </c>
      <c r="E27" s="259" t="s">
        <v>178</v>
      </c>
      <c r="F27" s="258" t="s">
        <v>178</v>
      </c>
      <c r="G27" s="246" t="s">
        <v>489</v>
      </c>
      <c r="H27" s="273" t="s">
        <v>333</v>
      </c>
    </row>
    <row r="28" spans="1:7" ht="15">
      <c r="A28" s="264" t="s">
        <v>293</v>
      </c>
      <c r="B28" s="248" t="s">
        <v>294</v>
      </c>
      <c r="C28" s="246" t="s">
        <v>140</v>
      </c>
      <c r="D28" s="259" t="s">
        <v>101</v>
      </c>
      <c r="E28" s="259" t="s">
        <v>178</v>
      </c>
      <c r="F28" s="258" t="s">
        <v>178</v>
      </c>
      <c r="G28" s="259" t="s">
        <v>490</v>
      </c>
    </row>
    <row r="29" spans="1:7" ht="15">
      <c r="A29" s="263" t="s">
        <v>178</v>
      </c>
      <c r="B29" s="258" t="s">
        <v>101</v>
      </c>
      <c r="C29" s="258" t="s">
        <v>101</v>
      </c>
      <c r="D29" s="246" t="str">
        <f>C30</f>
        <v>Ильин В</v>
      </c>
      <c r="E29" s="259" t="s">
        <v>178</v>
      </c>
      <c r="F29" s="258" t="s">
        <v>178</v>
      </c>
      <c r="G29" s="259" t="s">
        <v>101</v>
      </c>
    </row>
    <row r="30" spans="1:7" ht="29.25">
      <c r="A30" s="264" t="s">
        <v>295</v>
      </c>
      <c r="B30" s="248" t="s">
        <v>281</v>
      </c>
      <c r="C30" s="245" t="s">
        <v>131</v>
      </c>
      <c r="D30" s="258" t="s">
        <v>296</v>
      </c>
      <c r="E30" s="259" t="s">
        <v>101</v>
      </c>
      <c r="F30" s="258" t="s">
        <v>178</v>
      </c>
      <c r="G30" s="259" t="s">
        <v>178</v>
      </c>
    </row>
    <row r="31" spans="1:7" ht="15">
      <c r="A31" s="263" t="s">
        <v>178</v>
      </c>
      <c r="B31" s="258" t="s">
        <v>101</v>
      </c>
      <c r="C31" s="259" t="s">
        <v>101</v>
      </c>
      <c r="D31" s="258" t="s">
        <v>101</v>
      </c>
      <c r="E31" s="246" t="str">
        <f>D33</f>
        <v>Карпов А</v>
      </c>
      <c r="F31" s="258" t="s">
        <v>178</v>
      </c>
      <c r="G31" s="259" t="s">
        <v>178</v>
      </c>
    </row>
    <row r="32" spans="1:7" ht="29.25">
      <c r="A32" s="264" t="s">
        <v>297</v>
      </c>
      <c r="B32" s="248" t="s">
        <v>294</v>
      </c>
      <c r="C32" s="246" t="s">
        <v>139</v>
      </c>
      <c r="D32" s="258" t="s">
        <v>101</v>
      </c>
      <c r="E32" s="258" t="s">
        <v>298</v>
      </c>
      <c r="F32" s="258" t="s">
        <v>178</v>
      </c>
      <c r="G32" s="259" t="s">
        <v>178</v>
      </c>
    </row>
    <row r="33" spans="1:7" ht="15">
      <c r="A33" s="263" t="s">
        <v>178</v>
      </c>
      <c r="B33" s="258" t="s">
        <v>101</v>
      </c>
      <c r="C33" s="258" t="s">
        <v>101</v>
      </c>
      <c r="D33" s="245" t="str">
        <f>C34</f>
        <v>Карпов А</v>
      </c>
      <c r="E33" s="258" t="s">
        <v>101</v>
      </c>
      <c r="F33" s="258" t="s">
        <v>178</v>
      </c>
      <c r="G33" s="259" t="s">
        <v>178</v>
      </c>
    </row>
    <row r="34" spans="1:7" ht="15">
      <c r="A34" s="264" t="s">
        <v>299</v>
      </c>
      <c r="B34" s="248" t="s">
        <v>281</v>
      </c>
      <c r="C34" s="245" t="s">
        <v>127</v>
      </c>
      <c r="D34" s="259" t="s">
        <v>300</v>
      </c>
      <c r="E34" s="258" t="s">
        <v>178</v>
      </c>
      <c r="F34" s="258" t="s">
        <v>101</v>
      </c>
      <c r="G34" s="259" t="s">
        <v>178</v>
      </c>
    </row>
    <row r="35" spans="1:7" ht="15">
      <c r="A35" s="263" t="s">
        <v>178</v>
      </c>
      <c r="B35" s="258" t="s">
        <v>101</v>
      </c>
      <c r="C35" s="259" t="s">
        <v>101</v>
      </c>
      <c r="D35" s="259" t="s">
        <v>101</v>
      </c>
      <c r="E35" s="258" t="s">
        <v>178</v>
      </c>
      <c r="F35" s="245" t="str">
        <f>E31</f>
        <v>Карпов А</v>
      </c>
      <c r="G35" s="259" t="s">
        <v>178</v>
      </c>
    </row>
    <row r="36" spans="1:7" ht="15">
      <c r="A36" s="264" t="s">
        <v>301</v>
      </c>
      <c r="B36" s="248" t="s">
        <v>281</v>
      </c>
      <c r="C36" s="246" t="s">
        <v>132</v>
      </c>
      <c r="D36" s="259" t="s">
        <v>101</v>
      </c>
      <c r="E36" s="258" t="s">
        <v>178</v>
      </c>
      <c r="F36" s="259" t="s">
        <v>452</v>
      </c>
      <c r="G36" s="259" t="s">
        <v>178</v>
      </c>
    </row>
    <row r="37" spans="1:7" ht="15">
      <c r="A37" s="263" t="s">
        <v>178</v>
      </c>
      <c r="B37" s="258" t="s">
        <v>101</v>
      </c>
      <c r="C37" s="258" t="s">
        <v>101</v>
      </c>
      <c r="D37" s="246" t="str">
        <f>C38</f>
        <v>Антонов В</v>
      </c>
      <c r="E37" s="258" t="s">
        <v>178</v>
      </c>
      <c r="F37" s="259" t="s">
        <v>101</v>
      </c>
      <c r="G37" s="259" t="s">
        <v>178</v>
      </c>
    </row>
    <row r="38" spans="1:7" ht="15">
      <c r="A38" s="264" t="s">
        <v>302</v>
      </c>
      <c r="B38" s="248" t="s">
        <v>294</v>
      </c>
      <c r="C38" s="245" t="s">
        <v>130</v>
      </c>
      <c r="D38" s="258" t="s">
        <v>303</v>
      </c>
      <c r="E38" s="258" t="s">
        <v>101</v>
      </c>
      <c r="F38" s="259" t="s">
        <v>178</v>
      </c>
      <c r="G38" s="259" t="s">
        <v>178</v>
      </c>
    </row>
    <row r="39" spans="1:7" ht="15">
      <c r="A39" s="263" t="s">
        <v>178</v>
      </c>
      <c r="B39" s="258" t="s">
        <v>101</v>
      </c>
      <c r="C39" s="259" t="s">
        <v>101</v>
      </c>
      <c r="D39" s="258" t="s">
        <v>101</v>
      </c>
      <c r="E39" s="245" t="str">
        <f>D41</f>
        <v>Румянцев Д</v>
      </c>
      <c r="F39" s="259" t="s">
        <v>178</v>
      </c>
      <c r="G39" s="259" t="s">
        <v>178</v>
      </c>
    </row>
    <row r="40" spans="1:7" ht="15">
      <c r="A40" s="264" t="s">
        <v>304</v>
      </c>
      <c r="B40" s="245" t="s">
        <v>101</v>
      </c>
      <c r="C40" s="246" t="s">
        <v>305</v>
      </c>
      <c r="D40" s="258" t="s">
        <v>101</v>
      </c>
      <c r="E40" s="259" t="s">
        <v>306</v>
      </c>
      <c r="F40" s="259" t="s">
        <v>178</v>
      </c>
      <c r="G40" s="259" t="s">
        <v>178</v>
      </c>
    </row>
    <row r="41" spans="1:7" ht="15">
      <c r="A41" s="263" t="s">
        <v>178</v>
      </c>
      <c r="B41" s="258" t="s">
        <v>101</v>
      </c>
      <c r="C41" s="258" t="s">
        <v>101</v>
      </c>
      <c r="D41" s="245" t="str">
        <f>C42</f>
        <v>Румянцев Д</v>
      </c>
      <c r="E41" s="259" t="s">
        <v>101</v>
      </c>
      <c r="F41" s="259" t="s">
        <v>178</v>
      </c>
      <c r="G41" s="259" t="s">
        <v>178</v>
      </c>
    </row>
    <row r="42" spans="1:7" ht="15">
      <c r="A42" s="264" t="s">
        <v>307</v>
      </c>
      <c r="B42" s="248" t="s">
        <v>281</v>
      </c>
      <c r="C42" s="245" t="s">
        <v>128</v>
      </c>
      <c r="D42" s="259" t="s">
        <v>101</v>
      </c>
      <c r="E42" s="259" t="s">
        <v>178</v>
      </c>
      <c r="F42" s="259" t="s">
        <v>178</v>
      </c>
      <c r="G42" s="259" t="s">
        <v>178</v>
      </c>
    </row>
    <row r="43" spans="1:7" ht="15">
      <c r="A43" s="266"/>
      <c r="B43" s="259"/>
      <c r="C43" s="259"/>
      <c r="D43" s="259"/>
      <c r="E43" s="259"/>
      <c r="F43" s="259"/>
      <c r="G43" s="259"/>
    </row>
    <row r="44" spans="1:7" ht="15">
      <c r="A44" s="266"/>
      <c r="B44" s="259"/>
      <c r="C44" s="259"/>
      <c r="D44" s="259"/>
      <c r="E44" s="259"/>
      <c r="F44" s="259"/>
      <c r="G44" s="259"/>
    </row>
    <row r="45" spans="1:7" ht="15">
      <c r="A45" s="259" t="s">
        <v>178</v>
      </c>
      <c r="B45" s="259" t="s">
        <v>101</v>
      </c>
      <c r="C45" s="259" t="s">
        <v>178</v>
      </c>
      <c r="D45" s="259" t="s">
        <v>101</v>
      </c>
      <c r="E45" s="255" t="s">
        <v>35</v>
      </c>
      <c r="F45" s="124"/>
      <c r="G45" s="14" t="str">
        <f>'MS-группы'!F50</f>
        <v>Иванов А.Е.</v>
      </c>
    </row>
    <row r="46" spans="1:4" ht="15">
      <c r="A46" s="259" t="s">
        <v>178</v>
      </c>
      <c r="B46" s="259" t="s">
        <v>101</v>
      </c>
      <c r="C46" s="259" t="s">
        <v>178</v>
      </c>
      <c r="D46" s="259" t="s">
        <v>178</v>
      </c>
    </row>
    <row r="47" spans="1:7" ht="14.25" customHeight="1">
      <c r="A47" s="259" t="s">
        <v>178</v>
      </c>
      <c r="B47" s="259" t="s">
        <v>101</v>
      </c>
      <c r="C47" s="259" t="s">
        <v>178</v>
      </c>
      <c r="D47" s="339" t="s">
        <v>274</v>
      </c>
      <c r="E47" s="339"/>
      <c r="F47" s="124"/>
      <c r="G47" s="14" t="str">
        <f>'MS-группы'!F52</f>
        <v>Точилина Е.М.</v>
      </c>
    </row>
    <row r="48" spans="1:7" ht="14.25" customHeight="1">
      <c r="A48" s="259"/>
      <c r="B48" s="259"/>
      <c r="C48" s="259"/>
      <c r="D48" s="255"/>
      <c r="E48" s="255"/>
      <c r="F48" s="265"/>
      <c r="G48" s="14"/>
    </row>
    <row r="49" spans="1:7" ht="14.25" customHeight="1">
      <c r="A49" s="259"/>
      <c r="B49" s="259"/>
      <c r="C49" s="259"/>
      <c r="D49" s="255"/>
      <c r="E49" s="255"/>
      <c r="F49" s="265"/>
      <c r="G49" s="14"/>
    </row>
    <row r="50" spans="1:7" ht="14.25" customHeight="1">
      <c r="A50" s="259"/>
      <c r="B50" s="259"/>
      <c r="C50" s="259"/>
      <c r="D50" s="255"/>
      <c r="E50" s="255"/>
      <c r="F50" s="265"/>
      <c r="G50" s="14"/>
    </row>
    <row r="51" spans="1:7" ht="14.25" customHeight="1">
      <c r="A51" s="259"/>
      <c r="B51" s="259"/>
      <c r="C51" s="259"/>
      <c r="D51" s="255"/>
      <c r="E51" s="255"/>
      <c r="F51" s="265"/>
      <c r="G51" s="14"/>
    </row>
    <row r="52" spans="1:7" ht="15">
      <c r="A52" s="259"/>
      <c r="B52" s="259"/>
      <c r="C52" s="259"/>
      <c r="D52" s="259"/>
      <c r="E52" s="259"/>
      <c r="F52" s="259"/>
      <c r="G52" s="259"/>
    </row>
    <row r="53" spans="1:8" ht="16.5">
      <c r="A53" s="332" t="s">
        <v>0</v>
      </c>
      <c r="B53" s="332"/>
      <c r="C53" s="332"/>
      <c r="D53" s="332"/>
      <c r="E53" s="332"/>
      <c r="F53" s="332"/>
      <c r="G53" s="332"/>
      <c r="H53" s="332"/>
    </row>
    <row r="54" spans="1:8" ht="16.5">
      <c r="A54" s="332" t="s">
        <v>1</v>
      </c>
      <c r="B54" s="332"/>
      <c r="C54" s="332"/>
      <c r="D54" s="332"/>
      <c r="E54" s="332"/>
      <c r="F54" s="332"/>
      <c r="G54" s="332"/>
      <c r="H54" s="332"/>
    </row>
    <row r="55" spans="1:8" ht="16.5">
      <c r="A55" s="332" t="str">
        <f>A3</f>
        <v>ПРОТОКОЛ</v>
      </c>
      <c r="B55" s="332"/>
      <c r="C55" s="332"/>
      <c r="D55" s="332"/>
      <c r="E55" s="332"/>
      <c r="F55" s="332"/>
      <c r="G55" s="332"/>
      <c r="H55" s="332"/>
    </row>
    <row r="56" spans="1:8" ht="16.5">
      <c r="A56" s="332" t="str">
        <f>A4</f>
        <v>ЧЕМПИОНАТ РОССИИ, МУЖЧИНЫ, ЖЕНЩИНЫ.</v>
      </c>
      <c r="B56" s="332"/>
      <c r="C56" s="332"/>
      <c r="D56" s="332"/>
      <c r="E56" s="332"/>
      <c r="F56" s="332"/>
      <c r="G56" s="332"/>
      <c r="H56" s="332"/>
    </row>
    <row r="57" spans="1:8" ht="16.5">
      <c r="A57" s="332" t="str">
        <f>A5</f>
        <v>Бадминтон.    Спорт глухих.</v>
      </c>
      <c r="B57" s="332"/>
      <c r="C57" s="332"/>
      <c r="D57" s="332"/>
      <c r="E57" s="332"/>
      <c r="F57" s="332"/>
      <c r="G57" s="332"/>
      <c r="H57" s="332"/>
    </row>
    <row r="58" spans="1:8" ht="15.75">
      <c r="A58" s="337" t="s">
        <v>4</v>
      </c>
      <c r="B58" s="337"/>
      <c r="C58" s="337"/>
      <c r="D58" s="337"/>
      <c r="E58" s="8"/>
      <c r="F58" s="240"/>
      <c r="H58" s="129" t="s">
        <v>116</v>
      </c>
    </row>
    <row r="59" spans="1:8" ht="15.75">
      <c r="A59" s="121"/>
      <c r="B59" s="121"/>
      <c r="C59" s="121"/>
      <c r="D59" s="121"/>
      <c r="E59" s="8"/>
      <c r="F59" s="240"/>
      <c r="G59" s="240"/>
      <c r="H59" s="240"/>
    </row>
    <row r="60" spans="1:8" ht="18.75">
      <c r="A60" s="338" t="s">
        <v>331</v>
      </c>
      <c r="B60" s="338"/>
      <c r="C60" s="338"/>
      <c r="D60" s="338"/>
      <c r="E60" s="338"/>
      <c r="F60" s="338"/>
      <c r="G60" s="338"/>
      <c r="H60" s="226"/>
    </row>
    <row r="62" spans="1:7" ht="15">
      <c r="A62" s="245" t="s">
        <v>178</v>
      </c>
      <c r="B62" s="257" t="s">
        <v>179</v>
      </c>
      <c r="C62" s="257" t="s">
        <v>276</v>
      </c>
      <c r="D62" s="257" t="s">
        <v>277</v>
      </c>
      <c r="E62" s="257" t="s">
        <v>278</v>
      </c>
      <c r="F62" s="257" t="s">
        <v>279</v>
      </c>
      <c r="G62" s="257" t="s">
        <v>280</v>
      </c>
    </row>
    <row r="63" spans="1:7" ht="15">
      <c r="A63" s="259" t="s">
        <v>178</v>
      </c>
      <c r="B63" s="259" t="s">
        <v>101</v>
      </c>
      <c r="C63" s="259" t="s">
        <v>178</v>
      </c>
      <c r="D63" s="259" t="s">
        <v>178</v>
      </c>
      <c r="E63" s="259" t="s">
        <v>101</v>
      </c>
      <c r="F63" s="259" t="s">
        <v>178</v>
      </c>
      <c r="G63" s="259" t="s">
        <v>178</v>
      </c>
    </row>
    <row r="64" spans="1:7" ht="15">
      <c r="A64" s="259" t="s">
        <v>178</v>
      </c>
      <c r="B64" s="259" t="s">
        <v>101</v>
      </c>
      <c r="C64" s="259" t="s">
        <v>178</v>
      </c>
      <c r="D64" s="260" t="s">
        <v>308</v>
      </c>
      <c r="E64" s="246" t="str">
        <f>C16</f>
        <v>Чаплин А</v>
      </c>
      <c r="F64" s="259" t="s">
        <v>101</v>
      </c>
      <c r="G64" s="259" t="s">
        <v>178</v>
      </c>
    </row>
    <row r="65" spans="1:7" ht="15">
      <c r="A65" s="259" t="s">
        <v>178</v>
      </c>
      <c r="B65" s="259" t="s">
        <v>101</v>
      </c>
      <c r="C65" s="259" t="s">
        <v>178</v>
      </c>
      <c r="D65" s="259" t="s">
        <v>178</v>
      </c>
      <c r="E65" s="258" t="s">
        <v>101</v>
      </c>
      <c r="F65" s="246" t="str">
        <f>E64</f>
        <v>Чаплин А</v>
      </c>
      <c r="G65" s="259" t="s">
        <v>178</v>
      </c>
    </row>
    <row r="66" spans="1:7" ht="15">
      <c r="A66" s="259" t="s">
        <v>178</v>
      </c>
      <c r="B66" s="259" t="s">
        <v>101</v>
      </c>
      <c r="C66" s="259" t="s">
        <v>178</v>
      </c>
      <c r="D66" s="259" t="s">
        <v>178</v>
      </c>
      <c r="E66" s="245" t="str">
        <f>C24</f>
        <v>Васильев А</v>
      </c>
      <c r="F66" s="267" t="s">
        <v>309</v>
      </c>
      <c r="G66" s="259" t="s">
        <v>101</v>
      </c>
    </row>
    <row r="67" spans="1:8" ht="17.25">
      <c r="A67" s="259" t="s">
        <v>178</v>
      </c>
      <c r="B67" s="259" t="s">
        <v>101</v>
      </c>
      <c r="C67" s="259" t="s">
        <v>178</v>
      </c>
      <c r="D67" s="259" t="s">
        <v>178</v>
      </c>
      <c r="E67" s="259" t="s">
        <v>101</v>
      </c>
      <c r="F67" s="258" t="s">
        <v>101</v>
      </c>
      <c r="G67" s="246" t="str">
        <f>F69</f>
        <v>Антонов В</v>
      </c>
      <c r="H67" s="272" t="s">
        <v>430</v>
      </c>
    </row>
    <row r="68" spans="1:7" ht="15">
      <c r="A68" s="259" t="s">
        <v>178</v>
      </c>
      <c r="B68" s="259" t="s">
        <v>101</v>
      </c>
      <c r="C68" s="259" t="s">
        <v>178</v>
      </c>
      <c r="D68" s="259" t="s">
        <v>178</v>
      </c>
      <c r="E68" s="246" t="str">
        <f>C30</f>
        <v>Ильин В</v>
      </c>
      <c r="F68" s="258" t="s">
        <v>101</v>
      </c>
      <c r="G68" s="268" t="s">
        <v>310</v>
      </c>
    </row>
    <row r="69" spans="1:7" ht="15">
      <c r="A69" s="259" t="s">
        <v>178</v>
      </c>
      <c r="B69" s="259" t="s">
        <v>101</v>
      </c>
      <c r="C69" s="259" t="s">
        <v>178</v>
      </c>
      <c r="D69" s="259" t="s">
        <v>178</v>
      </c>
      <c r="E69" s="258" t="s">
        <v>101</v>
      </c>
      <c r="F69" s="245" t="str">
        <f>E70</f>
        <v>Антонов В</v>
      </c>
      <c r="G69" s="259" t="s">
        <v>101</v>
      </c>
    </row>
    <row r="70" spans="1:7" ht="15">
      <c r="A70" s="259" t="s">
        <v>178</v>
      </c>
      <c r="B70" s="259" t="s">
        <v>101</v>
      </c>
      <c r="C70" s="259" t="s">
        <v>178</v>
      </c>
      <c r="D70" s="259" t="s">
        <v>178</v>
      </c>
      <c r="E70" s="245" t="str">
        <f>C38</f>
        <v>Антонов В</v>
      </c>
      <c r="F70" s="268" t="s">
        <v>311</v>
      </c>
      <c r="G70" s="259" t="s">
        <v>178</v>
      </c>
    </row>
    <row r="71" spans="1:7" ht="15">
      <c r="A71" s="259" t="s">
        <v>178</v>
      </c>
      <c r="B71" s="259" t="s">
        <v>101</v>
      </c>
      <c r="C71" s="259" t="s">
        <v>178</v>
      </c>
      <c r="D71" s="259" t="s">
        <v>178</v>
      </c>
      <c r="E71" s="259" t="s">
        <v>178</v>
      </c>
      <c r="F71" s="259" t="s">
        <v>220</v>
      </c>
      <c r="G71" s="259" t="s">
        <v>178</v>
      </c>
    </row>
    <row r="72" spans="1:7" ht="15">
      <c r="A72" s="259" t="s">
        <v>178</v>
      </c>
      <c r="B72" s="259" t="s">
        <v>101</v>
      </c>
      <c r="C72" s="259" t="s">
        <v>178</v>
      </c>
      <c r="D72" s="259" t="s">
        <v>178</v>
      </c>
      <c r="E72" s="260" t="s">
        <v>312</v>
      </c>
      <c r="F72" s="246" t="str">
        <f>E66</f>
        <v>Васильев А</v>
      </c>
      <c r="G72" s="259" t="s">
        <v>101</v>
      </c>
    </row>
    <row r="73" spans="1:8" ht="14.25" customHeight="1">
      <c r="A73" s="259" t="s">
        <v>178</v>
      </c>
      <c r="B73" s="259" t="s">
        <v>101</v>
      </c>
      <c r="C73" s="259" t="s">
        <v>178</v>
      </c>
      <c r="D73" s="259" t="s">
        <v>178</v>
      </c>
      <c r="E73" s="259" t="s">
        <v>178</v>
      </c>
      <c r="F73" s="258" t="s">
        <v>101</v>
      </c>
      <c r="G73" s="246" t="str">
        <f>F74</f>
        <v>Ильин В</v>
      </c>
      <c r="H73" s="272" t="s">
        <v>431</v>
      </c>
    </row>
    <row r="74" spans="1:8" ht="14.25" customHeight="1">
      <c r="A74" s="259" t="s">
        <v>178</v>
      </c>
      <c r="B74" s="259" t="s">
        <v>101</v>
      </c>
      <c r="C74" s="259" t="s">
        <v>178</v>
      </c>
      <c r="D74" s="259" t="s">
        <v>178</v>
      </c>
      <c r="E74" s="259" t="s">
        <v>178</v>
      </c>
      <c r="F74" s="245" t="str">
        <f>E68</f>
        <v>Ильин В</v>
      </c>
      <c r="G74" s="342" t="s">
        <v>313</v>
      </c>
      <c r="H74" s="343"/>
    </row>
    <row r="75" spans="1:7" ht="15">
      <c r="A75" s="259" t="s">
        <v>178</v>
      </c>
      <c r="B75" s="259" t="s">
        <v>101</v>
      </c>
      <c r="C75" s="259" t="s">
        <v>178</v>
      </c>
      <c r="D75" s="259" t="s">
        <v>101</v>
      </c>
      <c r="E75" s="259" t="s">
        <v>178</v>
      </c>
      <c r="F75" s="259" t="s">
        <v>178</v>
      </c>
      <c r="G75" s="259" t="s">
        <v>101</v>
      </c>
    </row>
    <row r="76" spans="1:7" ht="15">
      <c r="A76" s="259" t="s">
        <v>178</v>
      </c>
      <c r="B76" s="259" t="s">
        <v>101</v>
      </c>
      <c r="C76" s="260" t="s">
        <v>314</v>
      </c>
      <c r="D76" s="246" t="s">
        <v>315</v>
      </c>
      <c r="E76" s="259" t="s">
        <v>101</v>
      </c>
      <c r="F76" s="259" t="s">
        <v>178</v>
      </c>
      <c r="G76" s="259" t="s">
        <v>178</v>
      </c>
    </row>
    <row r="77" spans="1:7" ht="15">
      <c r="A77" s="259" t="s">
        <v>178</v>
      </c>
      <c r="B77" s="259" t="s">
        <v>101</v>
      </c>
      <c r="C77" s="259" t="s">
        <v>178</v>
      </c>
      <c r="D77" s="258" t="s">
        <v>101</v>
      </c>
      <c r="E77" s="270" t="str">
        <f>D78</f>
        <v>Ренгартен Д</v>
      </c>
      <c r="F77" s="259" t="s">
        <v>178</v>
      </c>
      <c r="G77" s="259" t="s">
        <v>178</v>
      </c>
    </row>
    <row r="78" spans="1:7" ht="15">
      <c r="A78" s="259" t="s">
        <v>178</v>
      </c>
      <c r="B78" s="259" t="s">
        <v>101</v>
      </c>
      <c r="C78" s="259" t="s">
        <v>178</v>
      </c>
      <c r="D78" s="245" t="str">
        <f>C18</f>
        <v>Ренгартен Д</v>
      </c>
      <c r="E78" s="258" t="s">
        <v>101</v>
      </c>
      <c r="F78" s="259" t="s">
        <v>101</v>
      </c>
      <c r="G78" s="259" t="s">
        <v>178</v>
      </c>
    </row>
    <row r="79" spans="1:7" ht="15">
      <c r="A79" s="259" t="s">
        <v>178</v>
      </c>
      <c r="B79" s="259" t="s">
        <v>101</v>
      </c>
      <c r="C79" s="259" t="s">
        <v>178</v>
      </c>
      <c r="D79" s="259" t="s">
        <v>101</v>
      </c>
      <c r="E79" s="258" t="s">
        <v>101</v>
      </c>
      <c r="F79" s="270" t="str">
        <f>E81</f>
        <v>Сладков К</v>
      </c>
      <c r="G79" s="259" t="s">
        <v>178</v>
      </c>
    </row>
    <row r="80" spans="1:7" ht="29.25">
      <c r="A80" s="259" t="s">
        <v>178</v>
      </c>
      <c r="B80" s="259" t="s">
        <v>101</v>
      </c>
      <c r="C80" s="259" t="s">
        <v>178</v>
      </c>
      <c r="D80" s="246" t="str">
        <f>C22</f>
        <v>Сладков К</v>
      </c>
      <c r="E80" s="258" t="s">
        <v>101</v>
      </c>
      <c r="F80" s="258" t="s">
        <v>316</v>
      </c>
      <c r="G80" s="259" t="s">
        <v>178</v>
      </c>
    </row>
    <row r="81" spans="1:7" ht="15">
      <c r="A81" s="259" t="s">
        <v>178</v>
      </c>
      <c r="B81" s="259" t="s">
        <v>101</v>
      </c>
      <c r="C81" s="259" t="s">
        <v>178</v>
      </c>
      <c r="D81" s="258" t="s">
        <v>101</v>
      </c>
      <c r="E81" s="245" t="str">
        <f>D80</f>
        <v>Сладков К</v>
      </c>
      <c r="F81" s="258" t="s">
        <v>101</v>
      </c>
      <c r="G81" s="259" t="s">
        <v>178</v>
      </c>
    </row>
    <row r="82" spans="1:7" ht="15">
      <c r="A82" s="259" t="s">
        <v>178</v>
      </c>
      <c r="B82" s="259" t="s">
        <v>101</v>
      </c>
      <c r="C82" s="259" t="s">
        <v>178</v>
      </c>
      <c r="D82" s="271" t="str">
        <f>C26</f>
        <v>Орлов В</v>
      </c>
      <c r="E82" s="259" t="s">
        <v>317</v>
      </c>
      <c r="F82" s="258" t="s">
        <v>178</v>
      </c>
      <c r="G82" s="259" t="s">
        <v>101</v>
      </c>
    </row>
    <row r="83" spans="1:8" ht="14.25" customHeight="1">
      <c r="A83" s="259" t="s">
        <v>178</v>
      </c>
      <c r="B83" s="259" t="s">
        <v>101</v>
      </c>
      <c r="C83" s="259" t="s">
        <v>178</v>
      </c>
      <c r="D83" s="259" t="s">
        <v>101</v>
      </c>
      <c r="E83" s="259" t="s">
        <v>101</v>
      </c>
      <c r="F83" s="258" t="s">
        <v>178</v>
      </c>
      <c r="G83" s="246" t="str">
        <f>F87</f>
        <v>Попков А</v>
      </c>
      <c r="H83" s="272" t="s">
        <v>332</v>
      </c>
    </row>
    <row r="84" spans="1:8" ht="14.25" customHeight="1">
      <c r="A84" s="259" t="s">
        <v>178</v>
      </c>
      <c r="B84" s="259" t="s">
        <v>101</v>
      </c>
      <c r="C84" s="259" t="s">
        <v>178</v>
      </c>
      <c r="D84" s="270" t="str">
        <f>C28</f>
        <v>Парамонов А</v>
      </c>
      <c r="E84" s="259" t="s">
        <v>101</v>
      </c>
      <c r="F84" s="258" t="s">
        <v>178</v>
      </c>
      <c r="G84" s="342" t="s">
        <v>318</v>
      </c>
      <c r="H84" s="343"/>
    </row>
    <row r="85" spans="1:7" ht="15">
      <c r="A85" s="259" t="s">
        <v>178</v>
      </c>
      <c r="B85" s="259" t="s">
        <v>101</v>
      </c>
      <c r="C85" s="259" t="s">
        <v>178</v>
      </c>
      <c r="D85" s="258" t="s">
        <v>101</v>
      </c>
      <c r="E85" s="246" t="str">
        <f>D86</f>
        <v>Кудашкин А</v>
      </c>
      <c r="F85" s="258" t="s">
        <v>178</v>
      </c>
      <c r="G85" s="259" t="s">
        <v>101</v>
      </c>
    </row>
    <row r="86" spans="1:7" ht="15">
      <c r="A86" s="259" t="s">
        <v>178</v>
      </c>
      <c r="B86" s="259" t="s">
        <v>101</v>
      </c>
      <c r="C86" s="259" t="s">
        <v>178</v>
      </c>
      <c r="D86" s="271" t="str">
        <f>C32</f>
        <v>Кудашкин А</v>
      </c>
      <c r="E86" s="258" t="s">
        <v>319</v>
      </c>
      <c r="F86" s="258" t="s">
        <v>101</v>
      </c>
      <c r="G86" s="259" t="s">
        <v>178</v>
      </c>
    </row>
    <row r="87" spans="1:7" ht="15">
      <c r="A87" s="259" t="s">
        <v>178</v>
      </c>
      <c r="B87" s="259" t="s">
        <v>101</v>
      </c>
      <c r="C87" s="259" t="s">
        <v>178</v>
      </c>
      <c r="D87" s="259" t="s">
        <v>101</v>
      </c>
      <c r="E87" s="258" t="s">
        <v>101</v>
      </c>
      <c r="F87" s="245" t="str">
        <f>E89</f>
        <v>Попков А</v>
      </c>
      <c r="G87" s="259" t="s">
        <v>178</v>
      </c>
    </row>
    <row r="88" spans="1:7" ht="15">
      <c r="A88" s="259" t="s">
        <v>178</v>
      </c>
      <c r="B88" s="259" t="s">
        <v>101</v>
      </c>
      <c r="C88" s="259" t="s">
        <v>178</v>
      </c>
      <c r="D88" s="270" t="str">
        <f>C36</f>
        <v>Попков А</v>
      </c>
      <c r="E88" s="258" t="s">
        <v>101</v>
      </c>
      <c r="F88" s="259" t="s">
        <v>247</v>
      </c>
      <c r="G88" s="259" t="s">
        <v>178</v>
      </c>
    </row>
    <row r="89" spans="1:7" ht="15">
      <c r="A89" s="259" t="s">
        <v>178</v>
      </c>
      <c r="B89" s="259" t="s">
        <v>101</v>
      </c>
      <c r="C89" s="259" t="s">
        <v>178</v>
      </c>
      <c r="D89" s="258" t="s">
        <v>101</v>
      </c>
      <c r="E89" s="245" t="str">
        <f>D88</f>
        <v>Попков А</v>
      </c>
      <c r="F89" s="259" t="s">
        <v>101</v>
      </c>
      <c r="G89" s="259" t="s">
        <v>178</v>
      </c>
    </row>
    <row r="90" spans="1:7" ht="15">
      <c r="A90" s="259" t="s">
        <v>178</v>
      </c>
      <c r="B90" s="259" t="s">
        <v>101</v>
      </c>
      <c r="C90" s="259" t="s">
        <v>178</v>
      </c>
      <c r="D90" s="245" t="s">
        <v>315</v>
      </c>
      <c r="E90" s="259" t="s">
        <v>101</v>
      </c>
      <c r="F90" s="259" t="s">
        <v>178</v>
      </c>
      <c r="G90" s="259" t="s">
        <v>178</v>
      </c>
    </row>
    <row r="91" spans="1:7" ht="15">
      <c r="A91" s="259" t="s">
        <v>178</v>
      </c>
      <c r="B91" s="259" t="s">
        <v>101</v>
      </c>
      <c r="C91" s="259" t="s">
        <v>178</v>
      </c>
      <c r="D91" s="259" t="s">
        <v>178</v>
      </c>
      <c r="E91" s="259" t="s">
        <v>101</v>
      </c>
      <c r="F91" s="259" t="s">
        <v>101</v>
      </c>
      <c r="G91" s="259" t="s">
        <v>178</v>
      </c>
    </row>
    <row r="92" spans="1:7" ht="15">
      <c r="A92" s="259" t="s">
        <v>178</v>
      </c>
      <c r="B92" s="259" t="s">
        <v>101</v>
      </c>
      <c r="C92" s="259" t="s">
        <v>178</v>
      </c>
      <c r="D92" s="259" t="s">
        <v>178</v>
      </c>
      <c r="E92" s="260" t="s">
        <v>320</v>
      </c>
      <c r="F92" s="246" t="str">
        <f>D78</f>
        <v>Ренгартен Д</v>
      </c>
      <c r="G92" s="259" t="s">
        <v>101</v>
      </c>
    </row>
    <row r="93" spans="1:8" ht="14.25" customHeight="1">
      <c r="A93" s="259" t="s">
        <v>178</v>
      </c>
      <c r="B93" s="259" t="s">
        <v>101</v>
      </c>
      <c r="C93" s="259" t="s">
        <v>178</v>
      </c>
      <c r="D93" s="259" t="s">
        <v>178</v>
      </c>
      <c r="E93" s="259" t="s">
        <v>178</v>
      </c>
      <c r="F93" s="258" t="s">
        <v>101</v>
      </c>
      <c r="G93" s="246" t="str">
        <f>D86</f>
        <v>Кудашкин А</v>
      </c>
      <c r="H93" s="272" t="s">
        <v>432</v>
      </c>
    </row>
    <row r="94" spans="1:8" ht="14.25" customHeight="1">
      <c r="A94" s="259" t="s">
        <v>178</v>
      </c>
      <c r="B94" s="259" t="s">
        <v>101</v>
      </c>
      <c r="C94" s="259" t="s">
        <v>178</v>
      </c>
      <c r="D94" s="259" t="s">
        <v>178</v>
      </c>
      <c r="E94" s="259" t="s">
        <v>178</v>
      </c>
      <c r="F94" s="245" t="str">
        <f>D86</f>
        <v>Кудашкин А</v>
      </c>
      <c r="G94" s="344" t="s">
        <v>321</v>
      </c>
      <c r="H94" s="345"/>
    </row>
    <row r="95" spans="1:7" ht="15">
      <c r="A95" s="259" t="s">
        <v>178</v>
      </c>
      <c r="B95" s="259" t="s">
        <v>101</v>
      </c>
      <c r="C95" s="259" t="s">
        <v>178</v>
      </c>
      <c r="D95" s="259" t="s">
        <v>178</v>
      </c>
      <c r="E95" s="259" t="s">
        <v>101</v>
      </c>
      <c r="F95" s="259" t="s">
        <v>178</v>
      </c>
      <c r="G95" s="259" t="s">
        <v>101</v>
      </c>
    </row>
    <row r="96" spans="1:7" ht="15">
      <c r="A96" s="259"/>
      <c r="B96" s="259"/>
      <c r="C96" s="259"/>
      <c r="D96" s="259"/>
      <c r="E96" s="259"/>
      <c r="F96" s="259"/>
      <c r="G96" s="259"/>
    </row>
    <row r="97" spans="1:7" ht="15">
      <c r="A97" s="259"/>
      <c r="B97" s="259"/>
      <c r="C97" s="259"/>
      <c r="D97" s="259"/>
      <c r="E97" s="259"/>
      <c r="F97" s="259"/>
      <c r="G97" s="259"/>
    </row>
    <row r="98" spans="1:7" ht="15">
      <c r="A98" s="259"/>
      <c r="B98" s="259"/>
      <c r="C98" s="259"/>
      <c r="D98" s="259" t="s">
        <v>101</v>
      </c>
      <c r="E98" s="255" t="s">
        <v>35</v>
      </c>
      <c r="F98" s="124"/>
      <c r="G98" s="14" t="str">
        <f>G45</f>
        <v>Иванов А.Е.</v>
      </c>
    </row>
    <row r="99" spans="1:4" ht="15">
      <c r="A99" s="259"/>
      <c r="B99" s="259"/>
      <c r="C99" s="259"/>
      <c r="D99" s="259" t="s">
        <v>178</v>
      </c>
    </row>
    <row r="100" spans="1:7" ht="15">
      <c r="A100" s="259"/>
      <c r="B100" s="259"/>
      <c r="C100" s="259"/>
      <c r="D100" s="339" t="s">
        <v>274</v>
      </c>
      <c r="E100" s="339"/>
      <c r="F100" s="124"/>
      <c r="G100" s="14" t="str">
        <f>G47</f>
        <v>Точилина Е.М.</v>
      </c>
    </row>
    <row r="101" spans="1:7" ht="15">
      <c r="A101" s="259"/>
      <c r="B101" s="259"/>
      <c r="C101" s="259"/>
      <c r="D101" s="259"/>
      <c r="E101" s="259"/>
      <c r="F101" s="259"/>
      <c r="G101" s="259"/>
    </row>
    <row r="102" spans="1:7" ht="15">
      <c r="A102" s="259"/>
      <c r="B102" s="259"/>
      <c r="C102" s="259"/>
      <c r="D102" s="259"/>
      <c r="E102" s="259"/>
      <c r="F102" s="259"/>
      <c r="G102" s="259"/>
    </row>
    <row r="103" spans="1:7" ht="15">
      <c r="A103" s="259"/>
      <c r="B103" s="259"/>
      <c r="C103" s="259"/>
      <c r="D103" s="259"/>
      <c r="E103" s="259"/>
      <c r="F103" s="259"/>
      <c r="G103" s="259"/>
    </row>
    <row r="104" spans="1:7" ht="15">
      <c r="A104" s="259"/>
      <c r="B104" s="259"/>
      <c r="C104" s="259"/>
      <c r="D104" s="259"/>
      <c r="E104" s="259"/>
      <c r="F104" s="259"/>
      <c r="G104" s="259"/>
    </row>
    <row r="105" spans="1:8" ht="16.5">
      <c r="A105" s="332" t="s">
        <v>0</v>
      </c>
      <c r="B105" s="332"/>
      <c r="C105" s="332"/>
      <c r="D105" s="332"/>
      <c r="E105" s="332"/>
      <c r="F105" s="332"/>
      <c r="G105" s="332"/>
      <c r="H105" s="332"/>
    </row>
    <row r="106" spans="1:8" ht="16.5">
      <c r="A106" s="332" t="s">
        <v>1</v>
      </c>
      <c r="B106" s="332"/>
      <c r="C106" s="332"/>
      <c r="D106" s="332"/>
      <c r="E106" s="332"/>
      <c r="F106" s="332"/>
      <c r="G106" s="332"/>
      <c r="H106" s="332"/>
    </row>
    <row r="107" spans="1:8" ht="16.5">
      <c r="A107" s="332" t="str">
        <f>A55</f>
        <v>ПРОТОКОЛ</v>
      </c>
      <c r="B107" s="332"/>
      <c r="C107" s="332"/>
      <c r="D107" s="332"/>
      <c r="E107" s="332"/>
      <c r="F107" s="332"/>
      <c r="G107" s="332"/>
      <c r="H107" s="332"/>
    </row>
    <row r="108" spans="1:8" ht="16.5">
      <c r="A108" s="332" t="str">
        <f>A56</f>
        <v>ЧЕМПИОНАТ РОССИИ, МУЖЧИНЫ, ЖЕНЩИНЫ.</v>
      </c>
      <c r="B108" s="332"/>
      <c r="C108" s="332"/>
      <c r="D108" s="332"/>
      <c r="E108" s="332"/>
      <c r="F108" s="332"/>
      <c r="G108" s="332"/>
      <c r="H108" s="332"/>
    </row>
    <row r="109" spans="1:8" ht="16.5">
      <c r="A109" s="332" t="str">
        <f>A57</f>
        <v>Бадминтон.    Спорт глухих.</v>
      </c>
      <c r="B109" s="332"/>
      <c r="C109" s="332"/>
      <c r="D109" s="332"/>
      <c r="E109" s="332"/>
      <c r="F109" s="332"/>
      <c r="G109" s="332"/>
      <c r="H109" s="332"/>
    </row>
    <row r="110" spans="1:8" ht="15.75">
      <c r="A110" s="337" t="s">
        <v>4</v>
      </c>
      <c r="B110" s="337"/>
      <c r="C110" s="337"/>
      <c r="D110" s="337"/>
      <c r="E110" s="8"/>
      <c r="F110" s="240"/>
      <c r="H110" s="129" t="s">
        <v>116</v>
      </c>
    </row>
    <row r="111" spans="1:8" ht="9.75" customHeight="1">
      <c r="A111" s="121"/>
      <c r="B111" s="121"/>
      <c r="C111" s="121"/>
      <c r="D111" s="121"/>
      <c r="E111" s="8"/>
      <c r="F111" s="240"/>
      <c r="G111" s="240"/>
      <c r="H111" s="240"/>
    </row>
    <row r="112" spans="1:8" ht="18.75">
      <c r="A112" s="338" t="s">
        <v>331</v>
      </c>
      <c r="B112" s="338"/>
      <c r="C112" s="338"/>
      <c r="D112" s="338"/>
      <c r="E112" s="338"/>
      <c r="F112" s="338"/>
      <c r="G112" s="338"/>
      <c r="H112" s="226"/>
    </row>
    <row r="113" spans="1:7" ht="9.75" customHeight="1">
      <c r="A113" s="259"/>
      <c r="B113" s="259"/>
      <c r="C113" s="259"/>
      <c r="D113" s="259"/>
      <c r="E113" s="259"/>
      <c r="F113" s="259"/>
      <c r="G113" s="259"/>
    </row>
    <row r="114" spans="1:6" ht="15">
      <c r="A114" s="259" t="s">
        <v>178</v>
      </c>
      <c r="B114" s="259" t="s">
        <v>101</v>
      </c>
      <c r="C114" s="259" t="s">
        <v>178</v>
      </c>
      <c r="D114" s="260" t="s">
        <v>334</v>
      </c>
      <c r="E114" s="259" t="s">
        <v>101</v>
      </c>
      <c r="F114" s="259" t="s">
        <v>178</v>
      </c>
    </row>
    <row r="115" spans="1:6" ht="15">
      <c r="A115" s="259" t="s">
        <v>178</v>
      </c>
      <c r="B115" s="259" t="s">
        <v>101</v>
      </c>
      <c r="C115" s="259" t="s">
        <v>178</v>
      </c>
      <c r="D115" s="259" t="s">
        <v>178</v>
      </c>
      <c r="E115" s="246" t="str">
        <f>D82</f>
        <v>Орлов В</v>
      </c>
      <c r="F115" s="259" t="s">
        <v>178</v>
      </c>
    </row>
    <row r="116" spans="1:7" ht="14.25" customHeight="1">
      <c r="A116" s="259" t="s">
        <v>178</v>
      </c>
      <c r="B116" s="259" t="s">
        <v>101</v>
      </c>
      <c r="C116" s="259" t="s">
        <v>178</v>
      </c>
      <c r="D116" s="259" t="s">
        <v>178</v>
      </c>
      <c r="E116" s="258" t="s">
        <v>101</v>
      </c>
      <c r="F116" s="246" t="str">
        <f>E115</f>
        <v>Орлов В</v>
      </c>
      <c r="G116" s="281" t="s">
        <v>433</v>
      </c>
    </row>
    <row r="117" spans="1:6" ht="15">
      <c r="A117" s="259" t="s">
        <v>178</v>
      </c>
      <c r="B117" s="259" t="s">
        <v>101</v>
      </c>
      <c r="C117" s="259" t="s">
        <v>178</v>
      </c>
      <c r="D117" s="259" t="s">
        <v>178</v>
      </c>
      <c r="E117" s="245" t="str">
        <f>D84</f>
        <v>Парамонов А</v>
      </c>
      <c r="F117" s="259" t="s">
        <v>322</v>
      </c>
    </row>
    <row r="118" spans="1:6" ht="9.75" customHeight="1">
      <c r="A118" s="259" t="s">
        <v>178</v>
      </c>
      <c r="B118" s="259" t="s">
        <v>101</v>
      </c>
      <c r="C118" s="259" t="s">
        <v>178</v>
      </c>
      <c r="D118" s="259" t="s">
        <v>178</v>
      </c>
      <c r="E118" s="259" t="s">
        <v>101</v>
      </c>
      <c r="F118" s="259" t="s">
        <v>178</v>
      </c>
    </row>
    <row r="119" spans="1:6" ht="15">
      <c r="A119" s="245" t="s">
        <v>178</v>
      </c>
      <c r="B119" s="257" t="s">
        <v>179</v>
      </c>
      <c r="C119" s="257" t="s">
        <v>277</v>
      </c>
      <c r="D119" s="257" t="s">
        <v>278</v>
      </c>
      <c r="E119" s="257" t="s">
        <v>279</v>
      </c>
      <c r="F119" s="257" t="s">
        <v>280</v>
      </c>
    </row>
    <row r="120" spans="1:6" ht="15">
      <c r="A120" s="263" t="s">
        <v>178</v>
      </c>
      <c r="B120" s="258" t="s">
        <v>101</v>
      </c>
      <c r="C120" s="259" t="s">
        <v>101</v>
      </c>
      <c r="D120" s="259" t="s">
        <v>178</v>
      </c>
      <c r="E120" s="259" t="s">
        <v>178</v>
      </c>
      <c r="F120" s="259" t="s">
        <v>178</v>
      </c>
    </row>
    <row r="121" spans="1:6" ht="15">
      <c r="A121" s="264" t="s">
        <v>180</v>
      </c>
      <c r="B121" s="248" t="s">
        <v>323</v>
      </c>
      <c r="C121" s="246" t="s">
        <v>150</v>
      </c>
      <c r="D121" s="259" t="s">
        <v>101</v>
      </c>
      <c r="E121" s="259" t="s">
        <v>178</v>
      </c>
      <c r="F121" s="259" t="s">
        <v>178</v>
      </c>
    </row>
    <row r="122" spans="1:6" ht="14.25" customHeight="1">
      <c r="A122" s="263" t="s">
        <v>178</v>
      </c>
      <c r="B122" s="258" t="s">
        <v>101</v>
      </c>
      <c r="C122" s="258" t="s">
        <v>101</v>
      </c>
      <c r="D122" s="246" t="str">
        <f>C121</f>
        <v>Луценко М</v>
      </c>
      <c r="E122" s="259" t="s">
        <v>178</v>
      </c>
      <c r="F122" s="259" t="s">
        <v>178</v>
      </c>
    </row>
    <row r="123" spans="1:6" ht="15">
      <c r="A123" s="264" t="s">
        <v>181</v>
      </c>
      <c r="B123" s="245" t="s">
        <v>101</v>
      </c>
      <c r="C123" s="245" t="s">
        <v>282</v>
      </c>
      <c r="D123" s="258" t="s">
        <v>101</v>
      </c>
      <c r="E123" s="259" t="s">
        <v>101</v>
      </c>
      <c r="F123" s="259" t="s">
        <v>178</v>
      </c>
    </row>
    <row r="124" spans="1:6" ht="15">
      <c r="A124" s="263" t="s">
        <v>178</v>
      </c>
      <c r="B124" s="258" t="s">
        <v>101</v>
      </c>
      <c r="C124" s="259" t="s">
        <v>101</v>
      </c>
      <c r="D124" s="258" t="s">
        <v>101</v>
      </c>
      <c r="E124" s="246" t="str">
        <f>D122</f>
        <v>Луценко М</v>
      </c>
      <c r="F124" s="259" t="s">
        <v>178</v>
      </c>
    </row>
    <row r="125" spans="1:6" ht="29.25">
      <c r="A125" s="264" t="s">
        <v>182</v>
      </c>
      <c r="B125" s="248" t="s">
        <v>120</v>
      </c>
      <c r="C125" s="246" t="s">
        <v>143</v>
      </c>
      <c r="D125" s="258" t="s">
        <v>101</v>
      </c>
      <c r="E125" s="258" t="s">
        <v>437</v>
      </c>
      <c r="F125" s="259" t="s">
        <v>178</v>
      </c>
    </row>
    <row r="126" spans="1:6" ht="15">
      <c r="A126" s="263" t="s">
        <v>178</v>
      </c>
      <c r="B126" s="258" t="s">
        <v>101</v>
      </c>
      <c r="C126" s="258" t="s">
        <v>101</v>
      </c>
      <c r="D126" s="245" t="s">
        <v>143</v>
      </c>
      <c r="E126" s="258" t="s">
        <v>101</v>
      </c>
      <c r="F126" s="259" t="s">
        <v>178</v>
      </c>
    </row>
    <row r="127" spans="1:6" ht="15">
      <c r="A127" s="264" t="s">
        <v>198</v>
      </c>
      <c r="B127" s="248" t="s">
        <v>294</v>
      </c>
      <c r="C127" s="245" t="s">
        <v>142</v>
      </c>
      <c r="D127" s="269" t="s">
        <v>324</v>
      </c>
      <c r="E127" s="258" t="s">
        <v>178</v>
      </c>
      <c r="F127" s="259" t="s">
        <v>101</v>
      </c>
    </row>
    <row r="128" spans="1:7" ht="17.25">
      <c r="A128" s="263" t="s">
        <v>178</v>
      </c>
      <c r="B128" s="258" t="s">
        <v>101</v>
      </c>
      <c r="C128" s="259" t="s">
        <v>101</v>
      </c>
      <c r="D128" s="259" t="s">
        <v>101</v>
      </c>
      <c r="E128" s="258" t="s">
        <v>178</v>
      </c>
      <c r="F128" s="246" t="str">
        <f>E132</f>
        <v>Телемнев Д</v>
      </c>
      <c r="G128" s="272" t="s">
        <v>336</v>
      </c>
    </row>
    <row r="129" spans="1:7" ht="28.5" customHeight="1">
      <c r="A129" s="264" t="s">
        <v>285</v>
      </c>
      <c r="B129" s="248" t="s">
        <v>294</v>
      </c>
      <c r="C129" s="246" t="s">
        <v>137</v>
      </c>
      <c r="D129" s="259" t="s">
        <v>101</v>
      </c>
      <c r="E129" s="258" t="s">
        <v>178</v>
      </c>
      <c r="F129" s="342" t="s">
        <v>325</v>
      </c>
      <c r="G129" s="343"/>
    </row>
    <row r="130" spans="1:6" ht="15">
      <c r="A130" s="263" t="s">
        <v>178</v>
      </c>
      <c r="B130" s="258" t="s">
        <v>101</v>
      </c>
      <c r="C130" s="258" t="s">
        <v>101</v>
      </c>
      <c r="D130" s="246" t="s">
        <v>137</v>
      </c>
      <c r="E130" s="258" t="s">
        <v>178</v>
      </c>
      <c r="F130" s="259" t="s">
        <v>101</v>
      </c>
    </row>
    <row r="131" spans="1:6" ht="29.25">
      <c r="A131" s="264" t="s">
        <v>286</v>
      </c>
      <c r="B131" s="248" t="s">
        <v>281</v>
      </c>
      <c r="C131" s="245" t="s">
        <v>145</v>
      </c>
      <c r="D131" s="258" t="s">
        <v>335</v>
      </c>
      <c r="E131" s="258" t="s">
        <v>101</v>
      </c>
      <c r="F131" s="259" t="s">
        <v>178</v>
      </c>
    </row>
    <row r="132" spans="1:6" ht="15">
      <c r="A132" s="263" t="s">
        <v>178</v>
      </c>
      <c r="B132" s="258" t="s">
        <v>101</v>
      </c>
      <c r="C132" s="259" t="s">
        <v>101</v>
      </c>
      <c r="D132" s="258" t="s">
        <v>101</v>
      </c>
      <c r="E132" s="245" t="str">
        <f>D130</f>
        <v>Телемнев Д</v>
      </c>
      <c r="F132" s="259" t="s">
        <v>178</v>
      </c>
    </row>
    <row r="133" spans="1:6" ht="15">
      <c r="A133" s="264" t="s">
        <v>288</v>
      </c>
      <c r="B133" s="248" t="s">
        <v>294</v>
      </c>
      <c r="C133" s="246" t="s">
        <v>149</v>
      </c>
      <c r="D133" s="258" t="s">
        <v>101</v>
      </c>
      <c r="E133" s="259" t="s">
        <v>326</v>
      </c>
      <c r="F133" s="259" t="s">
        <v>178</v>
      </c>
    </row>
    <row r="134" spans="1:6" ht="15">
      <c r="A134" s="263" t="s">
        <v>178</v>
      </c>
      <c r="B134" s="258" t="s">
        <v>101</v>
      </c>
      <c r="C134" s="258" t="s">
        <v>101</v>
      </c>
      <c r="D134" s="245" t="str">
        <f>C135</f>
        <v>Галиахметов Т</v>
      </c>
      <c r="E134" s="259" t="s">
        <v>101</v>
      </c>
      <c r="F134" s="259" t="s">
        <v>178</v>
      </c>
    </row>
    <row r="135" spans="1:6" ht="15">
      <c r="A135" s="264" t="s">
        <v>290</v>
      </c>
      <c r="B135" s="264" t="s">
        <v>323</v>
      </c>
      <c r="C135" s="245" t="s">
        <v>138</v>
      </c>
      <c r="D135" s="259" t="s">
        <v>327</v>
      </c>
      <c r="E135" s="259" t="s">
        <v>178</v>
      </c>
      <c r="F135" s="259" t="s">
        <v>178</v>
      </c>
    </row>
    <row r="136" spans="1:6" ht="15">
      <c r="A136" s="259" t="s">
        <v>178</v>
      </c>
      <c r="B136" s="259" t="s">
        <v>101</v>
      </c>
      <c r="C136" s="259" t="s">
        <v>178</v>
      </c>
      <c r="D136" s="259" t="s">
        <v>101</v>
      </c>
      <c r="E136" s="259" t="s">
        <v>101</v>
      </c>
      <c r="F136" s="259" t="s">
        <v>178</v>
      </c>
    </row>
    <row r="137" spans="1:6" ht="15">
      <c r="A137" s="259" t="s">
        <v>178</v>
      </c>
      <c r="B137" s="259" t="s">
        <v>101</v>
      </c>
      <c r="C137" s="259" t="s">
        <v>178</v>
      </c>
      <c r="D137" s="260" t="s">
        <v>328</v>
      </c>
      <c r="E137" s="246" t="str">
        <f>D126</f>
        <v>Рабинович В</v>
      </c>
      <c r="F137" s="259" t="s">
        <v>101</v>
      </c>
    </row>
    <row r="138" spans="1:7" ht="17.25">
      <c r="A138" s="259" t="s">
        <v>178</v>
      </c>
      <c r="B138" s="259" t="s">
        <v>101</v>
      </c>
      <c r="C138" s="259" t="s">
        <v>178</v>
      </c>
      <c r="D138" s="259" t="s">
        <v>178</v>
      </c>
      <c r="E138" s="258" t="s">
        <v>101</v>
      </c>
      <c r="F138" s="246" t="str">
        <f>E137</f>
        <v>Рабинович В</v>
      </c>
      <c r="G138" s="272" t="s">
        <v>434</v>
      </c>
    </row>
    <row r="139" spans="1:6" ht="14.25" customHeight="1">
      <c r="A139" s="259" t="s">
        <v>178</v>
      </c>
      <c r="B139" s="259" t="s">
        <v>101</v>
      </c>
      <c r="C139" s="259" t="s">
        <v>178</v>
      </c>
      <c r="D139" s="259" t="s">
        <v>178</v>
      </c>
      <c r="E139" s="245" t="str">
        <f>C135</f>
        <v>Галиахметов Т</v>
      </c>
      <c r="F139" s="274" t="s">
        <v>329</v>
      </c>
    </row>
    <row r="140" spans="1:6" ht="15">
      <c r="A140" s="259" t="s">
        <v>178</v>
      </c>
      <c r="B140" s="259" t="s">
        <v>101</v>
      </c>
      <c r="C140" s="259" t="s">
        <v>178</v>
      </c>
      <c r="D140" s="259" t="s">
        <v>101</v>
      </c>
      <c r="E140" s="259" t="s">
        <v>178</v>
      </c>
      <c r="F140" s="259" t="s">
        <v>101</v>
      </c>
    </row>
    <row r="141" spans="1:6" ht="15">
      <c r="A141" s="259" t="s">
        <v>178</v>
      </c>
      <c r="B141" s="259" t="s">
        <v>101</v>
      </c>
      <c r="C141" s="260" t="s">
        <v>339</v>
      </c>
      <c r="D141" s="246" t="str">
        <f>C131</f>
        <v>Курков А</v>
      </c>
      <c r="E141" s="259" t="s">
        <v>101</v>
      </c>
      <c r="F141" s="259" t="s">
        <v>101</v>
      </c>
    </row>
    <row r="142" spans="1:6" ht="17.25">
      <c r="A142" s="259" t="s">
        <v>178</v>
      </c>
      <c r="B142" s="259" t="s">
        <v>101</v>
      </c>
      <c r="C142" s="259" t="s">
        <v>178</v>
      </c>
      <c r="D142" s="258" t="s">
        <v>101</v>
      </c>
      <c r="E142" s="246" t="str">
        <f>D141</f>
        <v>Курков А</v>
      </c>
      <c r="F142" s="272" t="s">
        <v>337</v>
      </c>
    </row>
    <row r="143" spans="1:6" ht="14.25" customHeight="1">
      <c r="A143" s="259" t="s">
        <v>178</v>
      </c>
      <c r="B143" s="259" t="s">
        <v>101</v>
      </c>
      <c r="C143" s="259" t="s">
        <v>178</v>
      </c>
      <c r="D143" s="245" t="str">
        <f>C133</f>
        <v>Точилин А</v>
      </c>
      <c r="E143" s="259" t="s">
        <v>330</v>
      </c>
      <c r="F143" s="259" t="s">
        <v>178</v>
      </c>
    </row>
    <row r="144" spans="1:6" ht="15">
      <c r="A144" s="259" t="s">
        <v>178</v>
      </c>
      <c r="B144" s="259" t="s">
        <v>101</v>
      </c>
      <c r="C144" s="259" t="s">
        <v>178</v>
      </c>
      <c r="D144" s="259" t="s">
        <v>178</v>
      </c>
      <c r="E144" s="259" t="s">
        <v>220</v>
      </c>
      <c r="F144" s="259" t="s">
        <v>178</v>
      </c>
    </row>
    <row r="145" spans="1:5" ht="15">
      <c r="A145" s="259" t="s">
        <v>178</v>
      </c>
      <c r="B145" s="259" t="s">
        <v>101</v>
      </c>
      <c r="C145" s="259" t="s">
        <v>178</v>
      </c>
      <c r="E145" s="259" t="s">
        <v>101</v>
      </c>
    </row>
    <row r="146" spans="1:5" ht="14.25" customHeight="1">
      <c r="A146" s="259" t="s">
        <v>178</v>
      </c>
      <c r="B146" s="259" t="s">
        <v>101</v>
      </c>
      <c r="C146" s="259" t="s">
        <v>178</v>
      </c>
      <c r="D146" s="260" t="s">
        <v>338</v>
      </c>
      <c r="E146" s="288" t="str">
        <f>C127</f>
        <v>Кудашкин П</v>
      </c>
    </row>
    <row r="147" spans="1:5" ht="15">
      <c r="A147" s="259" t="s">
        <v>178</v>
      </c>
      <c r="B147" s="259" t="s">
        <v>101</v>
      </c>
      <c r="C147" s="259" t="s">
        <v>178</v>
      </c>
      <c r="D147" s="259" t="s">
        <v>178</v>
      </c>
      <c r="E147" s="259" t="s">
        <v>101</v>
      </c>
    </row>
    <row r="148" spans="1:5" ht="15">
      <c r="A148" s="259" t="s">
        <v>178</v>
      </c>
      <c r="B148" s="259" t="s">
        <v>101</v>
      </c>
      <c r="C148" s="259" t="s">
        <v>178</v>
      </c>
      <c r="D148" s="259" t="s">
        <v>178</v>
      </c>
      <c r="E148" s="259" t="s">
        <v>101</v>
      </c>
    </row>
    <row r="149" spans="1:6" ht="15">
      <c r="A149" s="259" t="s">
        <v>178</v>
      </c>
      <c r="B149" s="259" t="s">
        <v>101</v>
      </c>
      <c r="C149" s="259" t="s">
        <v>178</v>
      </c>
      <c r="D149" s="259" t="s">
        <v>178</v>
      </c>
      <c r="E149" s="259" t="s">
        <v>178</v>
      </c>
      <c r="F149" s="259" t="s">
        <v>178</v>
      </c>
    </row>
    <row r="150" spans="1:7" ht="15">
      <c r="A150" s="259" t="s">
        <v>178</v>
      </c>
      <c r="B150" s="259" t="s">
        <v>101</v>
      </c>
      <c r="C150" s="259" t="s">
        <v>178</v>
      </c>
      <c r="D150" s="259" t="s">
        <v>101</v>
      </c>
      <c r="E150" s="255" t="s">
        <v>35</v>
      </c>
      <c r="F150" s="124"/>
      <c r="G150" s="14" t="str">
        <f>G98</f>
        <v>Иванов А.Е.</v>
      </c>
    </row>
    <row r="151" spans="1:4" ht="15">
      <c r="A151" s="259" t="s">
        <v>178</v>
      </c>
      <c r="B151" s="259" t="s">
        <v>101</v>
      </c>
      <c r="C151" s="259" t="s">
        <v>178</v>
      </c>
      <c r="D151" s="259" t="s">
        <v>178</v>
      </c>
    </row>
    <row r="152" spans="1:7" ht="15">
      <c r="A152" s="259" t="s">
        <v>178</v>
      </c>
      <c r="B152" s="259" t="s">
        <v>101</v>
      </c>
      <c r="C152" s="259" t="s">
        <v>178</v>
      </c>
      <c r="D152" s="339" t="s">
        <v>274</v>
      </c>
      <c r="E152" s="339"/>
      <c r="F152" s="124"/>
      <c r="G152" s="14" t="str">
        <f>G100</f>
        <v>Точилина Е.М.</v>
      </c>
    </row>
    <row r="153" spans="1:3" ht="15">
      <c r="A153" s="259" t="s">
        <v>178</v>
      </c>
      <c r="B153" s="259" t="s">
        <v>101</v>
      </c>
      <c r="C153" s="259" t="s">
        <v>178</v>
      </c>
    </row>
  </sheetData>
  <sheetProtection/>
  <mergeCells count="29">
    <mergeCell ref="A1:H1"/>
    <mergeCell ref="A2:H2"/>
    <mergeCell ref="A3:H3"/>
    <mergeCell ref="A4:H4"/>
    <mergeCell ref="A53:H53"/>
    <mergeCell ref="A8:G8"/>
    <mergeCell ref="A5:H5"/>
    <mergeCell ref="F129:G129"/>
    <mergeCell ref="D152:E152"/>
    <mergeCell ref="A105:H105"/>
    <mergeCell ref="A106:H106"/>
    <mergeCell ref="A107:H107"/>
    <mergeCell ref="A108:H108"/>
    <mergeCell ref="A110:D110"/>
    <mergeCell ref="A112:G112"/>
    <mergeCell ref="A57:H57"/>
    <mergeCell ref="A109:H109"/>
    <mergeCell ref="F20:F21"/>
    <mergeCell ref="D47:E47"/>
    <mergeCell ref="A6:D6"/>
    <mergeCell ref="D100:E100"/>
    <mergeCell ref="A54:H54"/>
    <mergeCell ref="A55:H55"/>
    <mergeCell ref="A56:H56"/>
    <mergeCell ref="A58:D58"/>
    <mergeCell ref="A60:G60"/>
    <mergeCell ref="G74:H74"/>
    <mergeCell ref="G84:H84"/>
    <mergeCell ref="G94:H9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2"/>
  <sheetViews>
    <sheetView showGridLines="0" zoomScalePageLayoutView="0" workbookViewId="0" topLeftCell="A19">
      <selection activeCell="A5" sqref="A5:IV5"/>
    </sheetView>
  </sheetViews>
  <sheetFormatPr defaultColWidth="8.625" defaultRowHeight="14.25"/>
  <cols>
    <col min="1" max="1" width="2.875" style="241" customWidth="1"/>
    <col min="2" max="3" width="15.50390625" style="241" customWidth="1"/>
    <col min="4" max="6" width="15.625" style="241" customWidth="1"/>
    <col min="7" max="7" width="2.75390625" style="241" customWidth="1"/>
    <col min="8" max="8" width="4.625" style="241" customWidth="1"/>
    <col min="9" max="9" width="5.125" style="241" customWidth="1"/>
    <col min="10" max="10" width="3.625" style="241" customWidth="1"/>
    <col min="11" max="16384" width="8.625" style="241" customWidth="1"/>
  </cols>
  <sheetData>
    <row r="1" spans="1:10" ht="16.5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0" ht="16.5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</row>
    <row r="3" spans="1:10" ht="16.5">
      <c r="A3" s="332" t="str">
        <f>список!B3</f>
        <v>ПРОТОКОЛ</v>
      </c>
      <c r="B3" s="332"/>
      <c r="C3" s="332"/>
      <c r="D3" s="332"/>
      <c r="E3" s="332"/>
      <c r="F3" s="332"/>
      <c r="G3" s="332"/>
      <c r="H3" s="332"/>
      <c r="I3" s="332"/>
      <c r="J3" s="332"/>
    </row>
    <row r="4" spans="1:10" ht="16.5">
      <c r="A4" s="332" t="str">
        <f>список!A4</f>
        <v>ЧЕМПИОНАТ РОССИИ, МУЖЧИНЫ, ЖЕНЩИНЫ.</v>
      </c>
      <c r="B4" s="332"/>
      <c r="C4" s="332"/>
      <c r="D4" s="332"/>
      <c r="E4" s="332"/>
      <c r="F4" s="332"/>
      <c r="G4" s="332"/>
      <c r="H4" s="332"/>
      <c r="I4" s="332"/>
      <c r="J4" s="332"/>
    </row>
    <row r="5" spans="1:10" ht="14.25" customHeight="1">
      <c r="A5" s="332" t="str">
        <f>список!A5</f>
        <v>Бадминтон.    Спорт глухих.</v>
      </c>
      <c r="B5" s="332"/>
      <c r="C5" s="332"/>
      <c r="D5" s="332"/>
      <c r="E5" s="332"/>
      <c r="F5" s="332"/>
      <c r="G5" s="332"/>
      <c r="H5" s="332"/>
      <c r="I5" s="332"/>
      <c r="J5" s="332"/>
    </row>
    <row r="6" spans="1:10" ht="15.75">
      <c r="A6" s="337" t="s">
        <v>4</v>
      </c>
      <c r="B6" s="337"/>
      <c r="C6" s="337"/>
      <c r="D6" s="337"/>
      <c r="E6" s="8"/>
      <c r="F6" s="240"/>
      <c r="G6" s="240"/>
      <c r="J6" s="129" t="s">
        <v>116</v>
      </c>
    </row>
    <row r="7" spans="1:10" ht="17.25" customHeight="1">
      <c r="A7" s="338" t="s">
        <v>172</v>
      </c>
      <c r="B7" s="338"/>
      <c r="C7" s="338"/>
      <c r="D7" s="338"/>
      <c r="E7" s="338"/>
      <c r="F7" s="338"/>
      <c r="G7" s="338"/>
      <c r="H7" s="338"/>
      <c r="I7" s="338"/>
      <c r="J7" s="338"/>
    </row>
    <row r="8" ht="15">
      <c r="A8" s="241" t="s">
        <v>275</v>
      </c>
    </row>
    <row r="9" ht="21">
      <c r="A9" s="242" t="s">
        <v>340</v>
      </c>
    </row>
    <row r="10" spans="1:6" ht="15">
      <c r="A10" s="243" t="s">
        <v>178</v>
      </c>
      <c r="B10" s="249" t="s">
        <v>179</v>
      </c>
      <c r="C10" s="244" t="s">
        <v>178</v>
      </c>
      <c r="D10" s="249" t="s">
        <v>180</v>
      </c>
      <c r="E10" s="249" t="s">
        <v>181</v>
      </c>
      <c r="F10" s="249" t="s">
        <v>182</v>
      </c>
    </row>
    <row r="11" spans="1:6" ht="15">
      <c r="A11" s="247" t="s">
        <v>180</v>
      </c>
      <c r="B11" s="248" t="s">
        <v>183</v>
      </c>
      <c r="C11" s="245" t="s">
        <v>397</v>
      </c>
      <c r="D11" s="248" t="s">
        <v>101</v>
      </c>
      <c r="E11" s="248" t="s">
        <v>341</v>
      </c>
      <c r="F11" s="248" t="s">
        <v>342</v>
      </c>
    </row>
    <row r="12" spans="1:6" ht="15">
      <c r="A12" s="247" t="s">
        <v>181</v>
      </c>
      <c r="B12" s="248" t="s">
        <v>183</v>
      </c>
      <c r="C12" s="245" t="s">
        <v>398</v>
      </c>
      <c r="D12" s="248" t="s">
        <v>343</v>
      </c>
      <c r="E12" s="248" t="s">
        <v>101</v>
      </c>
      <c r="F12" s="248" t="s">
        <v>344</v>
      </c>
    </row>
    <row r="13" spans="1:6" ht="15">
      <c r="A13" s="247" t="s">
        <v>182</v>
      </c>
      <c r="B13" s="248" t="s">
        <v>120</v>
      </c>
      <c r="C13" s="245" t="s">
        <v>399</v>
      </c>
      <c r="D13" s="248" t="s">
        <v>345</v>
      </c>
      <c r="E13" s="262" t="s">
        <v>346</v>
      </c>
      <c r="F13" s="262" t="s">
        <v>101</v>
      </c>
    </row>
    <row r="14" spans="1:10" ht="14.25" customHeight="1">
      <c r="A14" s="246" t="s">
        <v>178</v>
      </c>
      <c r="B14" s="251" t="s">
        <v>192</v>
      </c>
      <c r="C14" s="251" t="s">
        <v>193</v>
      </c>
      <c r="D14" s="251" t="s">
        <v>194</v>
      </c>
      <c r="E14" s="346" t="s">
        <v>195</v>
      </c>
      <c r="F14" s="347"/>
      <c r="G14" s="348"/>
      <c r="H14" s="346" t="s">
        <v>196</v>
      </c>
      <c r="I14" s="347"/>
      <c r="J14" s="348"/>
    </row>
    <row r="15" spans="1:10" ht="15">
      <c r="A15" s="251" t="s">
        <v>197</v>
      </c>
      <c r="B15" s="251" t="str">
        <f>C11</f>
        <v>Тюрина Е</v>
      </c>
      <c r="C15" s="251" t="s">
        <v>198</v>
      </c>
      <c r="D15" s="251" t="s">
        <v>181</v>
      </c>
      <c r="E15" s="276" t="s">
        <v>198</v>
      </c>
      <c r="F15" s="253" t="s">
        <v>199</v>
      </c>
      <c r="G15" s="244" t="s">
        <v>200</v>
      </c>
      <c r="H15" s="252" t="s">
        <v>201</v>
      </c>
      <c r="I15" s="253" t="s">
        <v>199</v>
      </c>
      <c r="J15" s="275" t="s">
        <v>347</v>
      </c>
    </row>
    <row r="16" spans="1:10" ht="15">
      <c r="A16" s="251" t="s">
        <v>203</v>
      </c>
      <c r="B16" s="251" t="str">
        <f>C12</f>
        <v>Яковлева И</v>
      </c>
      <c r="C16" s="251" t="s">
        <v>181</v>
      </c>
      <c r="D16" s="251" t="s">
        <v>181</v>
      </c>
      <c r="E16" s="276" t="s">
        <v>181</v>
      </c>
      <c r="F16" s="253" t="s">
        <v>199</v>
      </c>
      <c r="G16" s="244" t="s">
        <v>181</v>
      </c>
      <c r="H16" s="252" t="s">
        <v>217</v>
      </c>
      <c r="I16" s="253" t="s">
        <v>199</v>
      </c>
      <c r="J16" s="275" t="s">
        <v>217</v>
      </c>
    </row>
    <row r="17" spans="1:10" ht="15">
      <c r="A17" s="251" t="s">
        <v>206</v>
      </c>
      <c r="B17" s="251" t="str">
        <f>C13</f>
        <v>Горло И</v>
      </c>
      <c r="C17" s="251" t="s">
        <v>200</v>
      </c>
      <c r="D17" s="251" t="s">
        <v>181</v>
      </c>
      <c r="E17" s="276" t="s">
        <v>200</v>
      </c>
      <c r="F17" s="253" t="s">
        <v>199</v>
      </c>
      <c r="G17" s="244" t="s">
        <v>198</v>
      </c>
      <c r="H17" s="252" t="s">
        <v>347</v>
      </c>
      <c r="I17" s="253" t="s">
        <v>199</v>
      </c>
      <c r="J17" s="275" t="s">
        <v>201</v>
      </c>
    </row>
    <row r="19" ht="21">
      <c r="A19" s="242" t="s">
        <v>348</v>
      </c>
    </row>
    <row r="20" spans="1:6" ht="15">
      <c r="A20" s="243" t="s">
        <v>178</v>
      </c>
      <c r="B20" s="249" t="s">
        <v>179</v>
      </c>
      <c r="C20" s="244" t="s">
        <v>178</v>
      </c>
      <c r="D20" s="249" t="s">
        <v>180</v>
      </c>
      <c r="E20" s="249" t="s">
        <v>181</v>
      </c>
      <c r="F20" s="249" t="s">
        <v>182</v>
      </c>
    </row>
    <row r="21" spans="1:6" ht="15">
      <c r="A21" s="247" t="s">
        <v>180</v>
      </c>
      <c r="B21" s="248" t="s">
        <v>189</v>
      </c>
      <c r="C21" s="245" t="s">
        <v>400</v>
      </c>
      <c r="D21" s="248" t="s">
        <v>101</v>
      </c>
      <c r="E21" s="248" t="s">
        <v>349</v>
      </c>
      <c r="F21" s="248" t="s">
        <v>350</v>
      </c>
    </row>
    <row r="22" spans="1:6" ht="15">
      <c r="A22" s="247" t="s">
        <v>181</v>
      </c>
      <c r="B22" s="248" t="s">
        <v>223</v>
      </c>
      <c r="C22" s="245" t="s">
        <v>401</v>
      </c>
      <c r="D22" s="248" t="s">
        <v>351</v>
      </c>
      <c r="E22" s="248" t="s">
        <v>101</v>
      </c>
      <c r="F22" s="248" t="s">
        <v>352</v>
      </c>
    </row>
    <row r="23" spans="1:6" ht="15">
      <c r="A23" s="247" t="s">
        <v>182</v>
      </c>
      <c r="B23" s="248" t="s">
        <v>189</v>
      </c>
      <c r="C23" s="245" t="s">
        <v>402</v>
      </c>
      <c r="D23" s="248" t="s">
        <v>353</v>
      </c>
      <c r="E23" s="248" t="s">
        <v>354</v>
      </c>
      <c r="F23" s="248" t="s">
        <v>101</v>
      </c>
    </row>
    <row r="24" spans="1:10" ht="14.25" customHeight="1">
      <c r="A24" s="246" t="s">
        <v>178</v>
      </c>
      <c r="B24" s="251" t="s">
        <v>192</v>
      </c>
      <c r="C24" s="251" t="s">
        <v>193</v>
      </c>
      <c r="D24" s="251" t="s">
        <v>194</v>
      </c>
      <c r="E24" s="346" t="s">
        <v>195</v>
      </c>
      <c r="F24" s="347"/>
      <c r="G24" s="348"/>
      <c r="H24" s="346" t="s">
        <v>196</v>
      </c>
      <c r="I24" s="347"/>
      <c r="J24" s="348"/>
    </row>
    <row r="25" spans="1:10" ht="15">
      <c r="A25" s="251" t="s">
        <v>197</v>
      </c>
      <c r="B25" s="251" t="str">
        <f>C21</f>
        <v>Хакимова К</v>
      </c>
      <c r="C25" s="251" t="s">
        <v>198</v>
      </c>
      <c r="D25" s="251" t="s">
        <v>181</v>
      </c>
      <c r="E25" s="276" t="s">
        <v>198</v>
      </c>
      <c r="F25" s="253" t="s">
        <v>199</v>
      </c>
      <c r="G25" s="244" t="s">
        <v>200</v>
      </c>
      <c r="H25" s="252" t="s">
        <v>355</v>
      </c>
      <c r="I25" s="253" t="s">
        <v>199</v>
      </c>
      <c r="J25" s="275" t="s">
        <v>356</v>
      </c>
    </row>
    <row r="26" spans="1:10" ht="15">
      <c r="A26" s="251" t="s">
        <v>203</v>
      </c>
      <c r="B26" s="251" t="str">
        <f>C22</f>
        <v>Матвиива Е</v>
      </c>
      <c r="C26" s="251" t="s">
        <v>181</v>
      </c>
      <c r="D26" s="251" t="s">
        <v>181</v>
      </c>
      <c r="E26" s="276" t="s">
        <v>181</v>
      </c>
      <c r="F26" s="253" t="s">
        <v>199</v>
      </c>
      <c r="G26" s="244" t="s">
        <v>181</v>
      </c>
      <c r="H26" s="252" t="s">
        <v>357</v>
      </c>
      <c r="I26" s="253" t="s">
        <v>199</v>
      </c>
      <c r="J26" s="275" t="s">
        <v>358</v>
      </c>
    </row>
    <row r="27" spans="1:10" ht="15">
      <c r="A27" s="251" t="s">
        <v>206</v>
      </c>
      <c r="B27" s="251" t="str">
        <f>C23</f>
        <v>Мамаева У</v>
      </c>
      <c r="C27" s="251" t="s">
        <v>200</v>
      </c>
      <c r="D27" s="251" t="s">
        <v>181</v>
      </c>
      <c r="E27" s="276" t="s">
        <v>200</v>
      </c>
      <c r="F27" s="253" t="s">
        <v>199</v>
      </c>
      <c r="G27" s="244" t="s">
        <v>198</v>
      </c>
      <c r="H27" s="252" t="s">
        <v>359</v>
      </c>
      <c r="I27" s="253" t="s">
        <v>199</v>
      </c>
      <c r="J27" s="275" t="s">
        <v>201</v>
      </c>
    </row>
    <row r="29" ht="21">
      <c r="A29" s="242" t="s">
        <v>360</v>
      </c>
    </row>
    <row r="30" spans="1:6" ht="15">
      <c r="A30" s="243" t="s">
        <v>178</v>
      </c>
      <c r="B30" s="249" t="s">
        <v>179</v>
      </c>
      <c r="C30" s="244" t="s">
        <v>178</v>
      </c>
      <c r="D30" s="249" t="s">
        <v>180</v>
      </c>
      <c r="E30" s="249" t="s">
        <v>181</v>
      </c>
      <c r="F30" s="249" t="s">
        <v>182</v>
      </c>
    </row>
    <row r="31" spans="1:6" ht="15">
      <c r="A31" s="247" t="s">
        <v>180</v>
      </c>
      <c r="B31" s="248" t="s">
        <v>183</v>
      </c>
      <c r="C31" s="245" t="s">
        <v>403</v>
      </c>
      <c r="D31" s="248" t="s">
        <v>101</v>
      </c>
      <c r="E31" s="248" t="s">
        <v>361</v>
      </c>
      <c r="F31" s="248" t="s">
        <v>362</v>
      </c>
    </row>
    <row r="32" spans="1:6" ht="15">
      <c r="A32" s="247" t="s">
        <v>181</v>
      </c>
      <c r="B32" s="248" t="s">
        <v>183</v>
      </c>
      <c r="C32" s="245" t="s">
        <v>404</v>
      </c>
      <c r="D32" s="248" t="s">
        <v>363</v>
      </c>
      <c r="E32" s="248" t="s">
        <v>101</v>
      </c>
      <c r="F32" s="248" t="s">
        <v>364</v>
      </c>
    </row>
    <row r="33" spans="1:6" ht="15">
      <c r="A33" s="247" t="s">
        <v>182</v>
      </c>
      <c r="B33" s="248" t="s">
        <v>183</v>
      </c>
      <c r="C33" s="245" t="s">
        <v>405</v>
      </c>
      <c r="D33" s="248" t="s">
        <v>365</v>
      </c>
      <c r="E33" s="248" t="s">
        <v>366</v>
      </c>
      <c r="F33" s="248" t="s">
        <v>101</v>
      </c>
    </row>
    <row r="34" spans="1:10" ht="14.25" customHeight="1">
      <c r="A34" s="246" t="s">
        <v>178</v>
      </c>
      <c r="B34" s="251" t="s">
        <v>192</v>
      </c>
      <c r="C34" s="251" t="s">
        <v>193</v>
      </c>
      <c r="D34" s="251" t="s">
        <v>194</v>
      </c>
      <c r="E34" s="346" t="s">
        <v>195</v>
      </c>
      <c r="F34" s="347"/>
      <c r="G34" s="348"/>
      <c r="H34" s="346" t="s">
        <v>196</v>
      </c>
      <c r="I34" s="347"/>
      <c r="J34" s="348"/>
    </row>
    <row r="35" spans="1:10" ht="15">
      <c r="A35" s="251" t="s">
        <v>197</v>
      </c>
      <c r="B35" s="251" t="str">
        <f>C31</f>
        <v>Дормидонтова О</v>
      </c>
      <c r="C35" s="251" t="s">
        <v>198</v>
      </c>
      <c r="D35" s="251" t="s">
        <v>181</v>
      </c>
      <c r="E35" s="276" t="s">
        <v>198</v>
      </c>
      <c r="F35" s="253" t="s">
        <v>199</v>
      </c>
      <c r="G35" s="244" t="s">
        <v>200</v>
      </c>
      <c r="H35" s="252" t="s">
        <v>201</v>
      </c>
      <c r="I35" s="253" t="s">
        <v>199</v>
      </c>
      <c r="J35" s="275" t="s">
        <v>367</v>
      </c>
    </row>
    <row r="36" spans="1:10" ht="15">
      <c r="A36" s="251" t="s">
        <v>203</v>
      </c>
      <c r="B36" s="251" t="str">
        <f>C32</f>
        <v>Егорова А</v>
      </c>
      <c r="C36" s="251" t="s">
        <v>181</v>
      </c>
      <c r="D36" s="251" t="s">
        <v>181</v>
      </c>
      <c r="E36" s="276" t="s">
        <v>181</v>
      </c>
      <c r="F36" s="253" t="s">
        <v>199</v>
      </c>
      <c r="G36" s="244" t="s">
        <v>181</v>
      </c>
      <c r="H36" s="252" t="s">
        <v>271</v>
      </c>
      <c r="I36" s="253" t="s">
        <v>199</v>
      </c>
      <c r="J36" s="275" t="s">
        <v>368</v>
      </c>
    </row>
    <row r="37" spans="1:10" ht="15">
      <c r="A37" s="251" t="s">
        <v>206</v>
      </c>
      <c r="B37" s="251" t="str">
        <f>C33</f>
        <v>Черных Л</v>
      </c>
      <c r="C37" s="251" t="s">
        <v>200</v>
      </c>
      <c r="D37" s="251" t="s">
        <v>181</v>
      </c>
      <c r="E37" s="276" t="s">
        <v>200</v>
      </c>
      <c r="F37" s="253" t="s">
        <v>199</v>
      </c>
      <c r="G37" s="244" t="s">
        <v>198</v>
      </c>
      <c r="H37" s="252" t="s">
        <v>369</v>
      </c>
      <c r="I37" s="253" t="s">
        <v>199</v>
      </c>
      <c r="J37" s="275" t="s">
        <v>201</v>
      </c>
    </row>
    <row r="39" ht="21">
      <c r="A39" s="242" t="s">
        <v>370</v>
      </c>
    </row>
    <row r="40" spans="1:6" ht="15">
      <c r="A40" s="243" t="s">
        <v>178</v>
      </c>
      <c r="B40" s="249" t="s">
        <v>179</v>
      </c>
      <c r="C40" s="244" t="s">
        <v>178</v>
      </c>
      <c r="D40" s="249" t="s">
        <v>180</v>
      </c>
      <c r="E40" s="249" t="s">
        <v>181</v>
      </c>
      <c r="F40" s="249" t="s">
        <v>182</v>
      </c>
    </row>
    <row r="41" spans="1:6" ht="15">
      <c r="A41" s="247" t="s">
        <v>180</v>
      </c>
      <c r="B41" s="248" t="s">
        <v>183</v>
      </c>
      <c r="C41" s="245" t="s">
        <v>406</v>
      </c>
      <c r="D41" s="248" t="s">
        <v>101</v>
      </c>
      <c r="E41" s="248" t="s">
        <v>371</v>
      </c>
      <c r="F41" s="248" t="s">
        <v>372</v>
      </c>
    </row>
    <row r="42" spans="1:6" ht="29.25">
      <c r="A42" s="247" t="s">
        <v>181</v>
      </c>
      <c r="B42" s="248" t="s">
        <v>183</v>
      </c>
      <c r="C42" s="245" t="s">
        <v>407</v>
      </c>
      <c r="D42" s="248" t="s">
        <v>373</v>
      </c>
      <c r="E42" s="248" t="s">
        <v>101</v>
      </c>
      <c r="F42" s="248" t="s">
        <v>374</v>
      </c>
    </row>
    <row r="43" spans="1:6" ht="29.25">
      <c r="A43" s="247" t="s">
        <v>182</v>
      </c>
      <c r="B43" s="248" t="s">
        <v>375</v>
      </c>
      <c r="C43" s="245" t="s">
        <v>408</v>
      </c>
      <c r="D43" s="248" t="s">
        <v>376</v>
      </c>
      <c r="E43" s="248" t="s">
        <v>377</v>
      </c>
      <c r="F43" s="248" t="s">
        <v>101</v>
      </c>
    </row>
    <row r="44" spans="1:10" ht="14.25" customHeight="1">
      <c r="A44" s="246" t="s">
        <v>178</v>
      </c>
      <c r="B44" s="251" t="s">
        <v>192</v>
      </c>
      <c r="C44" s="251" t="s">
        <v>193</v>
      </c>
      <c r="D44" s="251" t="s">
        <v>194</v>
      </c>
      <c r="E44" s="346" t="s">
        <v>195</v>
      </c>
      <c r="F44" s="347"/>
      <c r="G44" s="348"/>
      <c r="H44" s="346" t="s">
        <v>196</v>
      </c>
      <c r="I44" s="347"/>
      <c r="J44" s="348"/>
    </row>
    <row r="45" spans="1:10" ht="14.25" customHeight="1">
      <c r="A45" s="251" t="s">
        <v>197</v>
      </c>
      <c r="B45" s="251" t="str">
        <f>C41</f>
        <v>Штайгер О</v>
      </c>
      <c r="C45" s="251" t="s">
        <v>198</v>
      </c>
      <c r="D45" s="251" t="s">
        <v>181</v>
      </c>
      <c r="E45" s="276" t="s">
        <v>198</v>
      </c>
      <c r="F45" s="253" t="s">
        <v>199</v>
      </c>
      <c r="G45" s="244" t="s">
        <v>200</v>
      </c>
      <c r="H45" s="252" t="s">
        <v>201</v>
      </c>
      <c r="I45" s="253" t="s">
        <v>199</v>
      </c>
      <c r="J45" s="275" t="s">
        <v>378</v>
      </c>
    </row>
    <row r="46" spans="1:10" ht="14.25" customHeight="1">
      <c r="A46" s="251" t="s">
        <v>203</v>
      </c>
      <c r="B46" s="251" t="str">
        <f>C42</f>
        <v>Кобер М</v>
      </c>
      <c r="C46" s="251" t="s">
        <v>181</v>
      </c>
      <c r="D46" s="251" t="s">
        <v>181</v>
      </c>
      <c r="E46" s="276" t="s">
        <v>181</v>
      </c>
      <c r="F46" s="253" t="s">
        <v>199</v>
      </c>
      <c r="G46" s="244" t="s">
        <v>182</v>
      </c>
      <c r="H46" s="252" t="s">
        <v>379</v>
      </c>
      <c r="I46" s="253" t="s">
        <v>199</v>
      </c>
      <c r="J46" s="275" t="s">
        <v>380</v>
      </c>
    </row>
    <row r="47" spans="1:10" ht="14.25" customHeight="1">
      <c r="A47" s="251" t="s">
        <v>206</v>
      </c>
      <c r="B47" s="251" t="str">
        <f>C43</f>
        <v>Гуляева О</v>
      </c>
      <c r="C47" s="251" t="s">
        <v>200</v>
      </c>
      <c r="D47" s="251" t="s">
        <v>181</v>
      </c>
      <c r="E47" s="276" t="s">
        <v>180</v>
      </c>
      <c r="F47" s="253" t="s">
        <v>199</v>
      </c>
      <c r="G47" s="244" t="s">
        <v>198</v>
      </c>
      <c r="H47" s="252" t="s">
        <v>271</v>
      </c>
      <c r="I47" s="253" t="s">
        <v>199</v>
      </c>
      <c r="J47" s="275" t="s">
        <v>381</v>
      </c>
    </row>
    <row r="50" spans="3:6" ht="15">
      <c r="C50" s="255" t="s">
        <v>35</v>
      </c>
      <c r="D50" s="124"/>
      <c r="E50" s="124"/>
      <c r="F50" s="14" t="str">
        <f>список!F49</f>
        <v>Иванов А.Е.</v>
      </c>
    </row>
    <row r="52" spans="2:6" ht="15">
      <c r="B52" s="339" t="s">
        <v>274</v>
      </c>
      <c r="C52" s="339"/>
      <c r="D52" s="124"/>
      <c r="E52" s="124"/>
      <c r="F52" s="14" t="str">
        <f>список!F51</f>
        <v>Точилина Е.М.</v>
      </c>
    </row>
  </sheetData>
  <sheetProtection/>
  <mergeCells count="16">
    <mergeCell ref="B52:C52"/>
    <mergeCell ref="E34:G34"/>
    <mergeCell ref="E44:G44"/>
    <mergeCell ref="A1:J1"/>
    <mergeCell ref="A2:J2"/>
    <mergeCell ref="A3:J3"/>
    <mergeCell ref="A4:J4"/>
    <mergeCell ref="A6:D6"/>
    <mergeCell ref="E14:G14"/>
    <mergeCell ref="H14:J14"/>
    <mergeCell ref="E24:G24"/>
    <mergeCell ref="H24:J24"/>
    <mergeCell ref="A7:J7"/>
    <mergeCell ref="H34:J34"/>
    <mergeCell ref="H44:J44"/>
    <mergeCell ref="A5:J5"/>
  </mergeCells>
  <printOptions/>
  <pageMargins left="0.31496062992125984" right="0.11811023622047245" top="0.35433070866141736" bottom="0.15748031496062992" header="0.31496062992125984" footer="0.31496062992125984"/>
  <pageSetup fitToHeight="1" fitToWidth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4"/>
  <sheetViews>
    <sheetView showGridLines="0" zoomScalePageLayoutView="0" workbookViewId="0" topLeftCell="A7">
      <selection activeCell="K21" sqref="K21"/>
    </sheetView>
  </sheetViews>
  <sheetFormatPr defaultColWidth="8.625" defaultRowHeight="14.25"/>
  <cols>
    <col min="1" max="1" width="2.875" style="241" customWidth="1"/>
    <col min="2" max="3" width="14.625" style="241" customWidth="1"/>
    <col min="4" max="7" width="11.625" style="241" customWidth="1"/>
    <col min="8" max="8" width="4.625" style="241" customWidth="1"/>
    <col min="9" max="9" width="5.125" style="241" customWidth="1"/>
    <col min="10" max="10" width="3.625" style="241" customWidth="1"/>
    <col min="11" max="16384" width="8.625" style="241" customWidth="1"/>
  </cols>
  <sheetData>
    <row r="1" spans="1:10" ht="16.5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0" ht="16.5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</row>
    <row r="3" spans="1:10" ht="16.5">
      <c r="A3" s="332" t="str">
        <f>список!B3</f>
        <v>ПРОТОКОЛ</v>
      </c>
      <c r="B3" s="332"/>
      <c r="C3" s="332"/>
      <c r="D3" s="332"/>
      <c r="E3" s="332"/>
      <c r="F3" s="332"/>
      <c r="G3" s="332"/>
      <c r="H3" s="332"/>
      <c r="I3" s="332"/>
      <c r="J3" s="332"/>
    </row>
    <row r="4" spans="1:10" ht="16.5">
      <c r="A4" s="332" t="str">
        <f>список!A4</f>
        <v>ЧЕМПИОНАТ РОССИИ, МУЖЧИНЫ, ЖЕНЩИНЫ.</v>
      </c>
      <c r="B4" s="332"/>
      <c r="C4" s="332"/>
      <c r="D4" s="332"/>
      <c r="E4" s="332"/>
      <c r="F4" s="332"/>
      <c r="G4" s="332"/>
      <c r="H4" s="332"/>
      <c r="I4" s="332"/>
      <c r="J4" s="332"/>
    </row>
    <row r="5" spans="1:10" ht="14.25" customHeight="1">
      <c r="A5" s="332" t="str">
        <f>список!A5</f>
        <v>Бадминтон.    Спорт глухих.</v>
      </c>
      <c r="B5" s="332"/>
      <c r="C5" s="332"/>
      <c r="D5" s="332"/>
      <c r="E5" s="332"/>
      <c r="F5" s="332"/>
      <c r="G5" s="332"/>
      <c r="H5" s="332"/>
      <c r="I5" s="332"/>
      <c r="J5" s="332"/>
    </row>
    <row r="6" spans="1:10" ht="15.75">
      <c r="A6" s="337" t="s">
        <v>4</v>
      </c>
      <c r="B6" s="337"/>
      <c r="C6" s="337"/>
      <c r="D6" s="337"/>
      <c r="E6" s="8"/>
      <c r="F6" s="240"/>
      <c r="G6" s="240"/>
      <c r="J6" s="129" t="s">
        <v>116</v>
      </c>
    </row>
    <row r="7" spans="1:10" ht="17.25" customHeight="1">
      <c r="A7" s="338" t="s">
        <v>172</v>
      </c>
      <c r="B7" s="338"/>
      <c r="C7" s="338"/>
      <c r="D7" s="338"/>
      <c r="E7" s="338"/>
      <c r="F7" s="338"/>
      <c r="G7" s="338"/>
      <c r="H7" s="338"/>
      <c r="I7" s="338"/>
      <c r="J7" s="338"/>
    </row>
    <row r="8" ht="15">
      <c r="A8" s="241" t="s">
        <v>275</v>
      </c>
    </row>
    <row r="9" ht="21">
      <c r="A9" s="242" t="s">
        <v>382</v>
      </c>
    </row>
    <row r="10" spans="1:7" ht="15">
      <c r="A10" s="243" t="s">
        <v>178</v>
      </c>
      <c r="B10" s="249" t="s">
        <v>179</v>
      </c>
      <c r="C10" s="244" t="s">
        <v>178</v>
      </c>
      <c r="D10" s="249" t="s">
        <v>180</v>
      </c>
      <c r="E10" s="249" t="s">
        <v>181</v>
      </c>
      <c r="F10" s="249" t="s">
        <v>182</v>
      </c>
      <c r="G10" s="243" t="s">
        <v>198</v>
      </c>
    </row>
    <row r="11" spans="1:7" ht="15">
      <c r="A11" s="247" t="s">
        <v>180</v>
      </c>
      <c r="B11" s="245" t="s">
        <v>183</v>
      </c>
      <c r="C11" s="245" t="s">
        <v>409</v>
      </c>
      <c r="D11" s="248" t="s">
        <v>101</v>
      </c>
      <c r="E11" s="248" t="s">
        <v>383</v>
      </c>
      <c r="F11" s="248" t="s">
        <v>384</v>
      </c>
      <c r="G11" s="248" t="s">
        <v>385</v>
      </c>
    </row>
    <row r="12" spans="1:7" ht="15">
      <c r="A12" s="247" t="s">
        <v>181</v>
      </c>
      <c r="B12" s="245" t="s">
        <v>183</v>
      </c>
      <c r="C12" s="245" t="s">
        <v>410</v>
      </c>
      <c r="D12" s="248" t="s">
        <v>300</v>
      </c>
      <c r="E12" s="248" t="s">
        <v>101</v>
      </c>
      <c r="F12" s="248" t="s">
        <v>362</v>
      </c>
      <c r="G12" s="248" t="s">
        <v>386</v>
      </c>
    </row>
    <row r="13" spans="1:7" ht="15">
      <c r="A13" s="247" t="s">
        <v>182</v>
      </c>
      <c r="B13" s="245" t="s">
        <v>387</v>
      </c>
      <c r="C13" s="245" t="s">
        <v>411</v>
      </c>
      <c r="D13" s="248" t="s">
        <v>388</v>
      </c>
      <c r="E13" s="248" t="s">
        <v>365</v>
      </c>
      <c r="F13" s="248" t="s">
        <v>101</v>
      </c>
      <c r="G13" s="248" t="s">
        <v>389</v>
      </c>
    </row>
    <row r="14" spans="1:7" ht="14.25" customHeight="1">
      <c r="A14" s="247" t="s">
        <v>198</v>
      </c>
      <c r="B14" s="245" t="s">
        <v>183</v>
      </c>
      <c r="C14" s="245" t="s">
        <v>412</v>
      </c>
      <c r="D14" s="248" t="s">
        <v>390</v>
      </c>
      <c r="E14" s="248" t="s">
        <v>391</v>
      </c>
      <c r="F14" s="248" t="s">
        <v>392</v>
      </c>
      <c r="G14" s="248" t="s">
        <v>101</v>
      </c>
    </row>
    <row r="15" spans="1:10" ht="15">
      <c r="A15" s="243" t="s">
        <v>178</v>
      </c>
      <c r="B15" s="243" t="s">
        <v>192</v>
      </c>
      <c r="C15" s="251" t="s">
        <v>193</v>
      </c>
      <c r="D15" s="251" t="s">
        <v>194</v>
      </c>
      <c r="E15" s="346" t="s">
        <v>195</v>
      </c>
      <c r="F15" s="347"/>
      <c r="G15" s="348"/>
      <c r="H15" s="346" t="s">
        <v>196</v>
      </c>
      <c r="I15" s="347"/>
      <c r="J15" s="348"/>
    </row>
    <row r="16" spans="1:10" ht="14.25" customHeight="1">
      <c r="A16" s="251" t="s">
        <v>197</v>
      </c>
      <c r="B16" s="243" t="str">
        <f>C12</f>
        <v>Иванковская А</v>
      </c>
      <c r="C16" s="251" t="s">
        <v>286</v>
      </c>
      <c r="D16" s="251" t="s">
        <v>182</v>
      </c>
      <c r="E16" s="276" t="s">
        <v>286</v>
      </c>
      <c r="F16" s="253" t="s">
        <v>199</v>
      </c>
      <c r="G16" s="244" t="s">
        <v>200</v>
      </c>
      <c r="H16" s="277" t="s">
        <v>393</v>
      </c>
      <c r="I16" s="253" t="s">
        <v>199</v>
      </c>
      <c r="J16" s="244" t="s">
        <v>368</v>
      </c>
    </row>
    <row r="17" spans="1:10" ht="14.25" customHeight="1">
      <c r="A17" s="251" t="s">
        <v>203</v>
      </c>
      <c r="B17" s="243" t="str">
        <f>C11</f>
        <v>Кузнецова К</v>
      </c>
      <c r="C17" s="251" t="s">
        <v>198</v>
      </c>
      <c r="D17" s="251" t="s">
        <v>182</v>
      </c>
      <c r="E17" s="276" t="s">
        <v>198</v>
      </c>
      <c r="F17" s="253" t="s">
        <v>199</v>
      </c>
      <c r="G17" s="244" t="s">
        <v>181</v>
      </c>
      <c r="H17" s="277" t="s">
        <v>394</v>
      </c>
      <c r="I17" s="253" t="s">
        <v>199</v>
      </c>
      <c r="J17" s="244" t="s">
        <v>355</v>
      </c>
    </row>
    <row r="18" spans="1:10" ht="14.25" customHeight="1">
      <c r="A18" s="251" t="s">
        <v>206</v>
      </c>
      <c r="B18" s="243" t="str">
        <f>C13</f>
        <v>Топычканова И</v>
      </c>
      <c r="C18" s="251" t="s">
        <v>181</v>
      </c>
      <c r="D18" s="251" t="s">
        <v>182</v>
      </c>
      <c r="E18" s="276" t="s">
        <v>181</v>
      </c>
      <c r="F18" s="253" t="s">
        <v>199</v>
      </c>
      <c r="G18" s="244" t="s">
        <v>198</v>
      </c>
      <c r="H18" s="277" t="s">
        <v>201</v>
      </c>
      <c r="I18" s="253" t="s">
        <v>199</v>
      </c>
      <c r="J18" s="244" t="s">
        <v>395</v>
      </c>
    </row>
    <row r="19" spans="1:10" ht="14.25" customHeight="1">
      <c r="A19" s="251" t="s">
        <v>396</v>
      </c>
      <c r="B19" s="243" t="str">
        <f>C14</f>
        <v>Пшичкина Н</v>
      </c>
      <c r="C19" s="251" t="s">
        <v>200</v>
      </c>
      <c r="D19" s="251" t="s">
        <v>182</v>
      </c>
      <c r="E19" s="276" t="s">
        <v>200</v>
      </c>
      <c r="F19" s="253" t="s">
        <v>199</v>
      </c>
      <c r="G19" s="244" t="s">
        <v>286</v>
      </c>
      <c r="H19" s="277" t="s">
        <v>357</v>
      </c>
      <c r="I19" s="253" t="s">
        <v>199</v>
      </c>
      <c r="J19" s="244" t="s">
        <v>393</v>
      </c>
    </row>
    <row r="22" spans="3:6" ht="15">
      <c r="C22" s="255" t="s">
        <v>35</v>
      </c>
      <c r="D22" s="124"/>
      <c r="E22" s="124"/>
      <c r="F22" s="14" t="str">
        <f>список!F49</f>
        <v>Иванов А.Е.</v>
      </c>
    </row>
    <row r="24" spans="2:6" ht="15">
      <c r="B24" s="339" t="s">
        <v>274</v>
      </c>
      <c r="C24" s="339"/>
      <c r="D24" s="124"/>
      <c r="E24" s="124"/>
      <c r="F24" s="14" t="str">
        <f>список!F51</f>
        <v>Точилина Е.М.</v>
      </c>
    </row>
  </sheetData>
  <sheetProtection/>
  <mergeCells count="10">
    <mergeCell ref="B24:C24"/>
    <mergeCell ref="H15:J15"/>
    <mergeCell ref="E15:G15"/>
    <mergeCell ref="A1:J1"/>
    <mergeCell ref="A2:J2"/>
    <mergeCell ref="A3:J3"/>
    <mergeCell ref="A4:J4"/>
    <mergeCell ref="A6:D6"/>
    <mergeCell ref="A7:J7"/>
    <mergeCell ref="A5:J5"/>
  </mergeCells>
  <printOptions/>
  <pageMargins left="0.31496062992125984" right="0.11811023622047245" top="0.35433070866141736" bottom="0.15748031496062992" header="0.31496062992125984" footer="0.31496062992125984"/>
  <pageSetup fitToHeight="1" fitToWidth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5"/>
  <sheetViews>
    <sheetView showGridLines="0" zoomScalePageLayoutView="0" workbookViewId="0" topLeftCell="A22">
      <selection activeCell="G28" sqref="G28"/>
    </sheetView>
  </sheetViews>
  <sheetFormatPr defaultColWidth="8.625" defaultRowHeight="14.25"/>
  <cols>
    <col min="1" max="1" width="2.875" style="241" customWidth="1"/>
    <col min="2" max="2" width="5.50390625" style="261" customWidth="1"/>
    <col min="3" max="7" width="15.625" style="241" customWidth="1"/>
    <col min="8" max="8" width="4.375" style="241" customWidth="1"/>
    <col min="9" max="16384" width="8.625" style="241" customWidth="1"/>
  </cols>
  <sheetData>
    <row r="1" spans="1:8" ht="16.5">
      <c r="A1" s="332" t="s">
        <v>0</v>
      </c>
      <c r="B1" s="332"/>
      <c r="C1" s="332"/>
      <c r="D1" s="332"/>
      <c r="E1" s="332"/>
      <c r="F1" s="332"/>
      <c r="G1" s="332"/>
      <c r="H1" s="332"/>
    </row>
    <row r="2" spans="1:8" ht="16.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6.5">
      <c r="A3" s="332" t="str">
        <f>список!B3</f>
        <v>ПРОТОКОЛ</v>
      </c>
      <c r="B3" s="332"/>
      <c r="C3" s="332"/>
      <c r="D3" s="332"/>
      <c r="E3" s="332"/>
      <c r="F3" s="332"/>
      <c r="G3" s="332"/>
      <c r="H3" s="332"/>
    </row>
    <row r="4" spans="1:8" ht="16.5">
      <c r="A4" s="332" t="str">
        <f>список!A4</f>
        <v>ЧЕМПИОНАТ РОССИИ, МУЖЧИНЫ, ЖЕНЩИНЫ.</v>
      </c>
      <c r="B4" s="332"/>
      <c r="C4" s="332"/>
      <c r="D4" s="332"/>
      <c r="E4" s="332"/>
      <c r="F4" s="332"/>
      <c r="G4" s="332"/>
      <c r="H4" s="332"/>
    </row>
    <row r="5" spans="1:8" ht="14.25" customHeight="1">
      <c r="A5" s="332" t="str">
        <f>список!A5</f>
        <v>Бадминтон.    Спорт глухих.</v>
      </c>
      <c r="B5" s="332"/>
      <c r="C5" s="332"/>
      <c r="D5" s="332"/>
      <c r="E5" s="332"/>
      <c r="F5" s="332"/>
      <c r="G5" s="332"/>
      <c r="H5" s="332"/>
    </row>
    <row r="6" spans="1:8" ht="15.75">
      <c r="A6" s="337" t="s">
        <v>4</v>
      </c>
      <c r="B6" s="337"/>
      <c r="C6" s="337"/>
      <c r="D6" s="337"/>
      <c r="E6" s="8"/>
      <c r="F6" s="240"/>
      <c r="H6" s="129" t="s">
        <v>116</v>
      </c>
    </row>
    <row r="7" spans="1:8" ht="9.75" customHeight="1">
      <c r="A7" s="121"/>
      <c r="B7" s="279"/>
      <c r="C7" s="121"/>
      <c r="D7" s="121"/>
      <c r="E7" s="8"/>
      <c r="F7" s="240"/>
      <c r="G7" s="240"/>
      <c r="H7" s="240"/>
    </row>
    <row r="8" spans="1:8" ht="18.75">
      <c r="A8" s="338" t="s">
        <v>429</v>
      </c>
      <c r="B8" s="338"/>
      <c r="C8" s="338"/>
      <c r="D8" s="338"/>
      <c r="E8" s="338"/>
      <c r="F8" s="338"/>
      <c r="G8" s="338"/>
      <c r="H8" s="226"/>
    </row>
    <row r="9" ht="15">
      <c r="A9" s="241" t="s">
        <v>275</v>
      </c>
    </row>
    <row r="10" spans="1:7" ht="15">
      <c r="A10" s="245" t="s">
        <v>178</v>
      </c>
      <c r="B10" s="280" t="s">
        <v>179</v>
      </c>
      <c r="C10" s="257" t="s">
        <v>276</v>
      </c>
      <c r="D10" s="257" t="s">
        <v>277</v>
      </c>
      <c r="E10" s="257" t="s">
        <v>278</v>
      </c>
      <c r="F10" s="257" t="s">
        <v>279</v>
      </c>
      <c r="G10" s="257" t="s">
        <v>280</v>
      </c>
    </row>
    <row r="11" spans="1:7" ht="15">
      <c r="A11" s="258" t="s">
        <v>178</v>
      </c>
      <c r="B11" s="262" t="s">
        <v>101</v>
      </c>
      <c r="C11" s="259" t="s">
        <v>101</v>
      </c>
      <c r="D11" s="259" t="s">
        <v>178</v>
      </c>
      <c r="E11" s="259" t="s">
        <v>178</v>
      </c>
      <c r="F11" s="259" t="s">
        <v>178</v>
      </c>
      <c r="G11" s="259" t="s">
        <v>178</v>
      </c>
    </row>
    <row r="12" spans="1:7" ht="15">
      <c r="A12" s="264" t="s">
        <v>180</v>
      </c>
      <c r="B12" s="278" t="s">
        <v>281</v>
      </c>
      <c r="C12" s="246" t="s">
        <v>397</v>
      </c>
      <c r="D12" s="259" t="s">
        <v>101</v>
      </c>
      <c r="E12" s="259" t="s">
        <v>178</v>
      </c>
      <c r="F12" s="259" t="s">
        <v>178</v>
      </c>
      <c r="G12" s="259" t="s">
        <v>178</v>
      </c>
    </row>
    <row r="13" spans="1:7" ht="15">
      <c r="A13" s="263" t="s">
        <v>178</v>
      </c>
      <c r="B13" s="262" t="s">
        <v>101</v>
      </c>
      <c r="C13" s="258" t="s">
        <v>101</v>
      </c>
      <c r="D13" s="246" t="str">
        <f>C12</f>
        <v>Тюрина Е</v>
      </c>
      <c r="E13" s="259" t="s">
        <v>178</v>
      </c>
      <c r="F13" s="259" t="s">
        <v>178</v>
      </c>
      <c r="G13" s="259" t="s">
        <v>178</v>
      </c>
    </row>
    <row r="14" spans="1:7" ht="15">
      <c r="A14" s="264" t="s">
        <v>181</v>
      </c>
      <c r="B14" s="248" t="s">
        <v>101</v>
      </c>
      <c r="C14" s="245" t="s">
        <v>282</v>
      </c>
      <c r="D14" s="258" t="s">
        <v>101</v>
      </c>
      <c r="E14" s="259" t="s">
        <v>101</v>
      </c>
      <c r="F14" s="259" t="s">
        <v>178</v>
      </c>
      <c r="G14" s="259" t="s">
        <v>178</v>
      </c>
    </row>
    <row r="15" spans="1:7" ht="15">
      <c r="A15" s="263" t="s">
        <v>178</v>
      </c>
      <c r="B15" s="262" t="s">
        <v>101</v>
      </c>
      <c r="C15" s="259" t="s">
        <v>101</v>
      </c>
      <c r="D15" s="258" t="s">
        <v>101</v>
      </c>
      <c r="E15" s="246" t="str">
        <f>D13</f>
        <v>Тюрина Е</v>
      </c>
      <c r="F15" s="259" t="s">
        <v>178</v>
      </c>
      <c r="G15" s="259" t="s">
        <v>178</v>
      </c>
    </row>
    <row r="16" spans="1:7" ht="15">
      <c r="A16" s="264" t="s">
        <v>182</v>
      </c>
      <c r="B16" s="248" t="s">
        <v>281</v>
      </c>
      <c r="C16" s="246" t="s">
        <v>404</v>
      </c>
      <c r="D16" s="258" t="s">
        <v>101</v>
      </c>
      <c r="E16" s="258" t="s">
        <v>413</v>
      </c>
      <c r="F16" s="259" t="s">
        <v>178</v>
      </c>
      <c r="G16" s="259" t="s">
        <v>178</v>
      </c>
    </row>
    <row r="17" spans="1:7" ht="15">
      <c r="A17" s="263" t="s">
        <v>178</v>
      </c>
      <c r="B17" s="262" t="s">
        <v>101</v>
      </c>
      <c r="C17" s="258" t="s">
        <v>101</v>
      </c>
      <c r="D17" s="245" t="str">
        <f>C18</f>
        <v>Матвиива Е</v>
      </c>
      <c r="E17" s="258" t="s">
        <v>101</v>
      </c>
      <c r="F17" s="259" t="s">
        <v>178</v>
      </c>
      <c r="G17" s="259" t="s">
        <v>178</v>
      </c>
    </row>
    <row r="18" spans="1:7" ht="15">
      <c r="A18" s="264" t="s">
        <v>198</v>
      </c>
      <c r="B18" s="248" t="s">
        <v>291</v>
      </c>
      <c r="C18" s="245" t="s">
        <v>401</v>
      </c>
      <c r="D18" s="259" t="s">
        <v>361</v>
      </c>
      <c r="E18" s="258" t="s">
        <v>178</v>
      </c>
      <c r="F18" s="259" t="s">
        <v>101</v>
      </c>
      <c r="G18" s="259" t="s">
        <v>178</v>
      </c>
    </row>
    <row r="19" spans="1:7" ht="15">
      <c r="A19" s="263" t="s">
        <v>178</v>
      </c>
      <c r="B19" s="262" t="s">
        <v>101</v>
      </c>
      <c r="C19" s="259" t="s">
        <v>101</v>
      </c>
      <c r="D19" s="259" t="s">
        <v>101</v>
      </c>
      <c r="E19" s="258" t="s">
        <v>178</v>
      </c>
      <c r="F19" s="246" t="str">
        <f>E23</f>
        <v>Штайгер О</v>
      </c>
      <c r="G19" s="259" t="s">
        <v>178</v>
      </c>
    </row>
    <row r="20" spans="1:7" ht="29.25">
      <c r="A20" s="264" t="s">
        <v>285</v>
      </c>
      <c r="B20" s="248" t="s">
        <v>281</v>
      </c>
      <c r="C20" s="246" t="s">
        <v>406</v>
      </c>
      <c r="D20" s="259" t="s">
        <v>101</v>
      </c>
      <c r="E20" s="258" t="s">
        <v>178</v>
      </c>
      <c r="F20" s="258" t="s">
        <v>453</v>
      </c>
      <c r="G20" s="259" t="s">
        <v>178</v>
      </c>
    </row>
    <row r="21" spans="1:7" ht="15">
      <c r="A21" s="263" t="s">
        <v>178</v>
      </c>
      <c r="B21" s="262" t="s">
        <v>101</v>
      </c>
      <c r="C21" s="258" t="s">
        <v>101</v>
      </c>
      <c r="D21" s="246" t="str">
        <f>C20</f>
        <v>Штайгер О</v>
      </c>
      <c r="E21" s="258" t="s">
        <v>178</v>
      </c>
      <c r="F21" s="258" t="s">
        <v>101</v>
      </c>
      <c r="G21" s="259" t="s">
        <v>178</v>
      </c>
    </row>
    <row r="22" spans="1:7" ht="15">
      <c r="A22" s="264" t="s">
        <v>286</v>
      </c>
      <c r="B22" s="248" t="s">
        <v>101</v>
      </c>
      <c r="C22" s="245" t="s">
        <v>414</v>
      </c>
      <c r="D22" s="258" t="s">
        <v>101</v>
      </c>
      <c r="E22" s="258" t="s">
        <v>101</v>
      </c>
      <c r="F22" s="258" t="s">
        <v>178</v>
      </c>
      <c r="G22" s="259" t="s">
        <v>178</v>
      </c>
    </row>
    <row r="23" spans="1:7" ht="15">
      <c r="A23" s="263" t="s">
        <v>178</v>
      </c>
      <c r="B23" s="262" t="s">
        <v>101</v>
      </c>
      <c r="C23" s="259" t="s">
        <v>101</v>
      </c>
      <c r="D23" s="258" t="s">
        <v>101</v>
      </c>
      <c r="E23" s="245" t="str">
        <f>D21</f>
        <v>Штайгер О</v>
      </c>
      <c r="F23" s="258" t="s">
        <v>178</v>
      </c>
      <c r="G23" s="259" t="s">
        <v>178</v>
      </c>
    </row>
    <row r="24" spans="1:7" ht="15">
      <c r="A24" s="264" t="s">
        <v>288</v>
      </c>
      <c r="B24" s="248" t="s">
        <v>281</v>
      </c>
      <c r="C24" s="246" t="s">
        <v>410</v>
      </c>
      <c r="D24" s="258" t="s">
        <v>101</v>
      </c>
      <c r="E24" s="259" t="s">
        <v>415</v>
      </c>
      <c r="F24" s="258" t="s">
        <v>178</v>
      </c>
      <c r="G24" s="259" t="s">
        <v>178</v>
      </c>
    </row>
    <row r="25" spans="1:7" ht="15">
      <c r="A25" s="263" t="s">
        <v>178</v>
      </c>
      <c r="B25" s="262" t="s">
        <v>101</v>
      </c>
      <c r="C25" s="258" t="s">
        <v>101</v>
      </c>
      <c r="D25" s="271" t="str">
        <f>C24</f>
        <v>Иванковская А</v>
      </c>
      <c r="E25" s="259" t="s">
        <v>101</v>
      </c>
      <c r="F25" s="258" t="s">
        <v>178</v>
      </c>
      <c r="G25" s="259" t="s">
        <v>178</v>
      </c>
    </row>
    <row r="26" spans="1:7" ht="15">
      <c r="A26" s="264" t="s">
        <v>290</v>
      </c>
      <c r="B26" s="248" t="s">
        <v>101</v>
      </c>
      <c r="C26" s="245" t="s">
        <v>416</v>
      </c>
      <c r="D26" s="259" t="s">
        <v>101</v>
      </c>
      <c r="E26" s="259" t="s">
        <v>178</v>
      </c>
      <c r="F26" s="258" t="s">
        <v>178</v>
      </c>
      <c r="G26" s="259" t="s">
        <v>101</v>
      </c>
    </row>
    <row r="27" spans="1:8" ht="17.25">
      <c r="A27" s="263" t="s">
        <v>178</v>
      </c>
      <c r="B27" s="262" t="s">
        <v>101</v>
      </c>
      <c r="C27" s="259" t="s">
        <v>101</v>
      </c>
      <c r="D27" s="259" t="s">
        <v>101</v>
      </c>
      <c r="E27" s="259" t="s">
        <v>178</v>
      </c>
      <c r="F27" s="258" t="s">
        <v>178</v>
      </c>
      <c r="G27" s="246" t="str">
        <f>F35</f>
        <v>Хакимова К</v>
      </c>
      <c r="H27" s="273" t="s">
        <v>333</v>
      </c>
    </row>
    <row r="28" spans="1:7" ht="15">
      <c r="A28" s="264" t="s">
        <v>293</v>
      </c>
      <c r="B28" s="248" t="s">
        <v>101</v>
      </c>
      <c r="C28" s="246" t="s">
        <v>417</v>
      </c>
      <c r="D28" s="259" t="s">
        <v>101</v>
      </c>
      <c r="E28" s="259" t="s">
        <v>178</v>
      </c>
      <c r="F28" s="258" t="s">
        <v>178</v>
      </c>
      <c r="G28" s="259" t="s">
        <v>488</v>
      </c>
    </row>
    <row r="29" spans="1:7" ht="15">
      <c r="A29" s="263" t="s">
        <v>178</v>
      </c>
      <c r="B29" s="262" t="s">
        <v>101</v>
      </c>
      <c r="C29" s="258" t="s">
        <v>101</v>
      </c>
      <c r="D29" s="246" t="str">
        <f>C30</f>
        <v>Кузнецова К</v>
      </c>
      <c r="E29" s="259" t="s">
        <v>178</v>
      </c>
      <c r="F29" s="258" t="s">
        <v>178</v>
      </c>
      <c r="G29" s="259" t="s">
        <v>101</v>
      </c>
    </row>
    <row r="30" spans="1:7" ht="15">
      <c r="A30" s="264" t="s">
        <v>295</v>
      </c>
      <c r="B30" s="248" t="s">
        <v>281</v>
      </c>
      <c r="C30" s="245" t="s">
        <v>409</v>
      </c>
      <c r="D30" s="258" t="s">
        <v>101</v>
      </c>
      <c r="E30" s="259" t="s">
        <v>101</v>
      </c>
      <c r="F30" s="258" t="s">
        <v>178</v>
      </c>
      <c r="G30" s="259" t="s">
        <v>178</v>
      </c>
    </row>
    <row r="31" spans="1:7" ht="15">
      <c r="A31" s="263" t="s">
        <v>178</v>
      </c>
      <c r="B31" s="262" t="s">
        <v>101</v>
      </c>
      <c r="C31" s="259" t="s">
        <v>101</v>
      </c>
      <c r="D31" s="258" t="s">
        <v>101</v>
      </c>
      <c r="E31" s="246" t="str">
        <f>D33</f>
        <v>Дормидонтова О</v>
      </c>
      <c r="F31" s="258" t="s">
        <v>178</v>
      </c>
      <c r="G31" s="259" t="s">
        <v>178</v>
      </c>
    </row>
    <row r="32" spans="1:7" ht="29.25">
      <c r="A32" s="264" t="s">
        <v>297</v>
      </c>
      <c r="B32" s="248" t="s">
        <v>101</v>
      </c>
      <c r="C32" s="246" t="s">
        <v>418</v>
      </c>
      <c r="D32" s="258" t="s">
        <v>101</v>
      </c>
      <c r="E32" s="258" t="s">
        <v>419</v>
      </c>
      <c r="F32" s="258" t="s">
        <v>178</v>
      </c>
      <c r="G32" s="259" t="s">
        <v>178</v>
      </c>
    </row>
    <row r="33" spans="1:7" ht="15">
      <c r="A33" s="263" t="s">
        <v>178</v>
      </c>
      <c r="B33" s="262" t="s">
        <v>101</v>
      </c>
      <c r="C33" s="258" t="s">
        <v>101</v>
      </c>
      <c r="D33" s="245" t="str">
        <f>C34</f>
        <v>Дормидонтова О</v>
      </c>
      <c r="E33" s="258" t="s">
        <v>101</v>
      </c>
      <c r="F33" s="258" t="s">
        <v>178</v>
      </c>
      <c r="G33" s="259" t="s">
        <v>178</v>
      </c>
    </row>
    <row r="34" spans="1:7" ht="15">
      <c r="A34" s="264" t="s">
        <v>299</v>
      </c>
      <c r="B34" s="248" t="s">
        <v>281</v>
      </c>
      <c r="C34" s="245" t="s">
        <v>403</v>
      </c>
      <c r="D34" s="259" t="s">
        <v>101</v>
      </c>
      <c r="E34" s="258" t="s">
        <v>178</v>
      </c>
      <c r="F34" s="258" t="s">
        <v>101</v>
      </c>
      <c r="G34" s="259" t="s">
        <v>178</v>
      </c>
    </row>
    <row r="35" spans="1:7" ht="15">
      <c r="A35" s="263" t="s">
        <v>178</v>
      </c>
      <c r="B35" s="262" t="s">
        <v>101</v>
      </c>
      <c r="C35" s="259" t="s">
        <v>101</v>
      </c>
      <c r="D35" s="259" t="s">
        <v>101</v>
      </c>
      <c r="E35" s="258" t="s">
        <v>178</v>
      </c>
      <c r="F35" s="245" t="str">
        <f>E39</f>
        <v>Хакимова К</v>
      </c>
      <c r="G35" s="259" t="s">
        <v>178</v>
      </c>
    </row>
    <row r="36" spans="1:7" ht="15">
      <c r="A36" s="264" t="s">
        <v>301</v>
      </c>
      <c r="B36" s="248" t="s">
        <v>101</v>
      </c>
      <c r="C36" s="246" t="s">
        <v>399</v>
      </c>
      <c r="D36" s="259" t="s">
        <v>101</v>
      </c>
      <c r="E36" s="258" t="s">
        <v>178</v>
      </c>
      <c r="F36" s="259" t="s">
        <v>454</v>
      </c>
      <c r="G36" s="259" t="s">
        <v>178</v>
      </c>
    </row>
    <row r="37" spans="1:7" ht="15">
      <c r="A37" s="263" t="s">
        <v>178</v>
      </c>
      <c r="B37" s="262" t="s">
        <v>101</v>
      </c>
      <c r="C37" s="258" t="s">
        <v>101</v>
      </c>
      <c r="D37" s="246" t="str">
        <f>C36</f>
        <v>Горло И</v>
      </c>
      <c r="E37" s="258" t="s">
        <v>178</v>
      </c>
      <c r="F37" s="259" t="s">
        <v>101</v>
      </c>
      <c r="G37" s="259" t="s">
        <v>178</v>
      </c>
    </row>
    <row r="38" spans="1:7" ht="29.25">
      <c r="A38" s="264" t="s">
        <v>302</v>
      </c>
      <c r="B38" s="248" t="s">
        <v>281</v>
      </c>
      <c r="C38" s="245" t="s">
        <v>407</v>
      </c>
      <c r="D38" s="258" t="s">
        <v>420</v>
      </c>
      <c r="E38" s="258" t="s">
        <v>101</v>
      </c>
      <c r="F38" s="259" t="s">
        <v>178</v>
      </c>
      <c r="G38" s="259" t="s">
        <v>178</v>
      </c>
    </row>
    <row r="39" spans="1:7" ht="15">
      <c r="A39" s="263" t="s">
        <v>178</v>
      </c>
      <c r="B39" s="262" t="s">
        <v>101</v>
      </c>
      <c r="C39" s="259" t="s">
        <v>101</v>
      </c>
      <c r="D39" s="258" t="s">
        <v>101</v>
      </c>
      <c r="E39" s="245" t="str">
        <f>D41</f>
        <v>Хакимова К</v>
      </c>
      <c r="F39" s="259" t="s">
        <v>178</v>
      </c>
      <c r="G39" s="259" t="s">
        <v>178</v>
      </c>
    </row>
    <row r="40" spans="1:7" ht="15">
      <c r="A40" s="264" t="s">
        <v>304</v>
      </c>
      <c r="B40" s="248" t="s">
        <v>101</v>
      </c>
      <c r="C40" s="246" t="s">
        <v>305</v>
      </c>
      <c r="D40" s="258" t="s">
        <v>101</v>
      </c>
      <c r="E40" s="259" t="s">
        <v>385</v>
      </c>
      <c r="F40" s="259" t="s">
        <v>178</v>
      </c>
      <c r="G40" s="259" t="s">
        <v>178</v>
      </c>
    </row>
    <row r="41" spans="1:7" ht="15">
      <c r="A41" s="263" t="s">
        <v>178</v>
      </c>
      <c r="B41" s="262" t="s">
        <v>101</v>
      </c>
      <c r="C41" s="258" t="s">
        <v>101</v>
      </c>
      <c r="D41" s="245" t="str">
        <f>C42</f>
        <v>Хакимова К</v>
      </c>
      <c r="E41" s="259" t="s">
        <v>101</v>
      </c>
      <c r="F41" s="259" t="s">
        <v>178</v>
      </c>
      <c r="G41" s="259" t="s">
        <v>178</v>
      </c>
    </row>
    <row r="42" spans="1:7" ht="15">
      <c r="A42" s="264" t="s">
        <v>307</v>
      </c>
      <c r="B42" s="248" t="s">
        <v>323</v>
      </c>
      <c r="C42" s="245" t="s">
        <v>400</v>
      </c>
      <c r="D42" s="259" t="s">
        <v>101</v>
      </c>
      <c r="E42" s="259" t="s">
        <v>178</v>
      </c>
      <c r="F42" s="259" t="s">
        <v>178</v>
      </c>
      <c r="G42" s="259" t="s">
        <v>178</v>
      </c>
    </row>
    <row r="43" spans="1:7" ht="15">
      <c r="A43" s="259" t="s">
        <v>178</v>
      </c>
      <c r="B43" s="269" t="s">
        <v>101</v>
      </c>
      <c r="C43" s="259" t="s">
        <v>178</v>
      </c>
      <c r="D43" s="259" t="s">
        <v>101</v>
      </c>
      <c r="E43" s="259" t="s">
        <v>178</v>
      </c>
      <c r="F43" s="259" t="s">
        <v>101</v>
      </c>
      <c r="G43" s="259" t="s">
        <v>178</v>
      </c>
    </row>
    <row r="44" spans="1:7" ht="15">
      <c r="A44" s="259" t="s">
        <v>178</v>
      </c>
      <c r="B44" s="269" t="s">
        <v>101</v>
      </c>
      <c r="C44" s="259" t="s">
        <v>178</v>
      </c>
      <c r="D44" s="259" t="s">
        <v>178</v>
      </c>
      <c r="E44" s="259" t="s">
        <v>101</v>
      </c>
      <c r="F44" s="259" t="s">
        <v>178</v>
      </c>
      <c r="G44" s="259" t="s">
        <v>178</v>
      </c>
    </row>
    <row r="45" spans="1:7" ht="15">
      <c r="A45" s="259" t="s">
        <v>178</v>
      </c>
      <c r="B45" s="269" t="s">
        <v>101</v>
      </c>
      <c r="C45" s="259" t="s">
        <v>178</v>
      </c>
      <c r="D45" s="260" t="s">
        <v>308</v>
      </c>
      <c r="E45" s="246" t="str">
        <f>D17</f>
        <v>Матвиива Е</v>
      </c>
      <c r="F45" s="259" t="s">
        <v>101</v>
      </c>
      <c r="G45" s="259" t="s">
        <v>178</v>
      </c>
    </row>
    <row r="46" spans="1:7" ht="15">
      <c r="A46" s="259" t="s">
        <v>178</v>
      </c>
      <c r="B46" s="269" t="s">
        <v>101</v>
      </c>
      <c r="C46" s="259" t="s">
        <v>178</v>
      </c>
      <c r="D46" s="259" t="s">
        <v>178</v>
      </c>
      <c r="E46" s="258" t="s">
        <v>101</v>
      </c>
      <c r="F46" s="246" t="str">
        <f>E45</f>
        <v>Матвиива Е</v>
      </c>
      <c r="G46" s="259" t="s">
        <v>178</v>
      </c>
    </row>
    <row r="47" spans="1:7" ht="14.25" customHeight="1">
      <c r="A47" s="259" t="s">
        <v>178</v>
      </c>
      <c r="B47" s="269" t="s">
        <v>101</v>
      </c>
      <c r="C47" s="259" t="s">
        <v>178</v>
      </c>
      <c r="D47" s="259" t="s">
        <v>178</v>
      </c>
      <c r="E47" s="245" t="str">
        <f>D25</f>
        <v>Иванковская А</v>
      </c>
      <c r="F47" s="258" t="s">
        <v>326</v>
      </c>
      <c r="G47" s="259" t="s">
        <v>101</v>
      </c>
    </row>
    <row r="48" spans="1:8" ht="17.25">
      <c r="A48" s="259" t="s">
        <v>178</v>
      </c>
      <c r="B48" s="269" t="s">
        <v>101</v>
      </c>
      <c r="C48" s="259" t="s">
        <v>178</v>
      </c>
      <c r="D48" s="259" t="s">
        <v>178</v>
      </c>
      <c r="E48" s="259" t="s">
        <v>101</v>
      </c>
      <c r="F48" s="258" t="s">
        <v>101</v>
      </c>
      <c r="G48" s="246" t="str">
        <f>F50</f>
        <v>Горло И</v>
      </c>
      <c r="H48" s="272" t="s">
        <v>430</v>
      </c>
    </row>
    <row r="49" spans="1:7" ht="15">
      <c r="A49" s="259" t="s">
        <v>178</v>
      </c>
      <c r="B49" s="269" t="s">
        <v>101</v>
      </c>
      <c r="C49" s="259" t="s">
        <v>178</v>
      </c>
      <c r="D49" s="259" t="s">
        <v>178</v>
      </c>
      <c r="E49" s="246" t="str">
        <f>D29</f>
        <v>Кузнецова К</v>
      </c>
      <c r="F49" s="258" t="s">
        <v>101</v>
      </c>
      <c r="G49" s="259" t="s">
        <v>455</v>
      </c>
    </row>
    <row r="50" spans="1:7" ht="15">
      <c r="A50" s="259" t="s">
        <v>178</v>
      </c>
      <c r="B50" s="269" t="s">
        <v>101</v>
      </c>
      <c r="C50" s="259" t="s">
        <v>178</v>
      </c>
      <c r="D50" s="259" t="s">
        <v>178</v>
      </c>
      <c r="E50" s="258" t="s">
        <v>101</v>
      </c>
      <c r="F50" s="245" t="str">
        <f>E51</f>
        <v>Горло И</v>
      </c>
      <c r="G50" s="259" t="s">
        <v>101</v>
      </c>
    </row>
    <row r="51" spans="1:7" ht="29.25">
      <c r="A51" s="259" t="s">
        <v>178</v>
      </c>
      <c r="B51" s="269" t="s">
        <v>101</v>
      </c>
      <c r="C51" s="259" t="s">
        <v>178</v>
      </c>
      <c r="D51" s="259" t="s">
        <v>178</v>
      </c>
      <c r="E51" s="245" t="str">
        <f>D37</f>
        <v>Горло И</v>
      </c>
      <c r="F51" s="259" t="s">
        <v>421</v>
      </c>
      <c r="G51" s="259" t="s">
        <v>178</v>
      </c>
    </row>
    <row r="52" spans="1:7" ht="15">
      <c r="A52" s="259" t="s">
        <v>178</v>
      </c>
      <c r="B52" s="269" t="s">
        <v>101</v>
      </c>
      <c r="C52" s="259" t="s">
        <v>178</v>
      </c>
      <c r="D52" s="259" t="s">
        <v>178</v>
      </c>
      <c r="E52" s="259" t="s">
        <v>178</v>
      </c>
      <c r="F52" s="259" t="s">
        <v>220</v>
      </c>
      <c r="G52" s="259" t="s">
        <v>178</v>
      </c>
    </row>
    <row r="53" spans="1:7" ht="15">
      <c r="A53" s="259"/>
      <c r="B53" s="269"/>
      <c r="D53" s="255" t="s">
        <v>35</v>
      </c>
      <c r="E53" s="124"/>
      <c r="F53" s="124"/>
      <c r="G53" s="14" t="str">
        <f>список!F49</f>
        <v>Иванов А.Е.</v>
      </c>
    </row>
    <row r="54" spans="1:2" ht="15">
      <c r="A54" s="259"/>
      <c r="B54" s="269"/>
    </row>
    <row r="55" spans="1:7" ht="15">
      <c r="A55" s="259"/>
      <c r="B55" s="269"/>
      <c r="C55" s="339" t="s">
        <v>274</v>
      </c>
      <c r="D55" s="339"/>
      <c r="E55" s="124"/>
      <c r="F55" s="124"/>
      <c r="G55" s="14" t="str">
        <f>список!F51</f>
        <v>Точилина Е.М.</v>
      </c>
    </row>
    <row r="56" spans="1:7" ht="15">
      <c r="A56" s="259"/>
      <c r="B56" s="269"/>
      <c r="C56" s="259"/>
      <c r="D56" s="259"/>
      <c r="E56" s="259"/>
      <c r="F56" s="259"/>
      <c r="G56" s="259"/>
    </row>
    <row r="57" spans="1:8" ht="16.5">
      <c r="A57" s="332" t="s">
        <v>0</v>
      </c>
      <c r="B57" s="332"/>
      <c r="C57" s="332"/>
      <c r="D57" s="332"/>
      <c r="E57" s="332"/>
      <c r="F57" s="332"/>
      <c r="G57" s="332"/>
      <c r="H57" s="332"/>
    </row>
    <row r="58" spans="1:8" ht="16.5">
      <c r="A58" s="332" t="s">
        <v>1</v>
      </c>
      <c r="B58" s="332"/>
      <c r="C58" s="332"/>
      <c r="D58" s="332"/>
      <c r="E58" s="332"/>
      <c r="F58" s="332"/>
      <c r="G58" s="332"/>
      <c r="H58" s="332"/>
    </row>
    <row r="59" spans="1:8" ht="16.5">
      <c r="A59" s="332" t="str">
        <f>A3</f>
        <v>ПРОТОКОЛ</v>
      </c>
      <c r="B59" s="332"/>
      <c r="C59" s="332"/>
      <c r="D59" s="332"/>
      <c r="E59" s="332"/>
      <c r="F59" s="332"/>
      <c r="G59" s="332"/>
      <c r="H59" s="332"/>
    </row>
    <row r="60" spans="1:8" ht="16.5">
      <c r="A60" s="332" t="str">
        <f>A4</f>
        <v>ЧЕМПИОНАТ РОССИИ, МУЖЧИНЫ, ЖЕНЩИНЫ.</v>
      </c>
      <c r="B60" s="332"/>
      <c r="C60" s="332"/>
      <c r="D60" s="332"/>
      <c r="E60" s="332"/>
      <c r="F60" s="332"/>
      <c r="G60" s="332"/>
      <c r="H60" s="332"/>
    </row>
    <row r="61" spans="1:8" ht="14.25" customHeight="1">
      <c r="A61" s="332" t="str">
        <f>A5</f>
        <v>Бадминтон.    Спорт глухих.</v>
      </c>
      <c r="B61" s="332"/>
      <c r="C61" s="332"/>
      <c r="D61" s="332"/>
      <c r="E61" s="332"/>
      <c r="F61" s="332"/>
      <c r="G61" s="332"/>
      <c r="H61" s="332"/>
    </row>
    <row r="62" spans="1:8" ht="15.75">
      <c r="A62" s="337" t="s">
        <v>4</v>
      </c>
      <c r="B62" s="337"/>
      <c r="C62" s="337"/>
      <c r="D62" s="337"/>
      <c r="E62" s="8"/>
      <c r="F62" s="240"/>
      <c r="H62" s="129" t="s">
        <v>116</v>
      </c>
    </row>
    <row r="63" spans="1:8" ht="9.75" customHeight="1">
      <c r="A63" s="121"/>
      <c r="B63" s="279"/>
      <c r="C63" s="121"/>
      <c r="D63" s="121"/>
      <c r="E63" s="8"/>
      <c r="F63" s="240"/>
      <c r="G63" s="240"/>
      <c r="H63" s="240"/>
    </row>
    <row r="64" spans="1:8" ht="18.75">
      <c r="A64" s="338" t="s">
        <v>429</v>
      </c>
      <c r="B64" s="338"/>
      <c r="C64" s="338"/>
      <c r="D64" s="338"/>
      <c r="E64" s="338"/>
      <c r="F64" s="338"/>
      <c r="G64" s="338"/>
      <c r="H64" s="226"/>
    </row>
    <row r="65" spans="1:7" ht="15">
      <c r="A65" s="259"/>
      <c r="B65" s="269"/>
      <c r="C65" s="259"/>
      <c r="D65" s="259"/>
      <c r="E65" s="259"/>
      <c r="F65" s="259"/>
      <c r="G65" s="259"/>
    </row>
    <row r="66" spans="1:7" ht="15">
      <c r="A66" s="259" t="s">
        <v>178</v>
      </c>
      <c r="B66" s="269" t="s">
        <v>101</v>
      </c>
      <c r="C66" s="259" t="s">
        <v>178</v>
      </c>
      <c r="D66" s="259" t="s">
        <v>178</v>
      </c>
      <c r="E66" s="260" t="s">
        <v>312</v>
      </c>
      <c r="F66" s="246" t="str">
        <f>E47</f>
        <v>Иванковская А</v>
      </c>
      <c r="G66" s="259" t="s">
        <v>101</v>
      </c>
    </row>
    <row r="67" spans="1:8" ht="17.25">
      <c r="A67" s="259" t="s">
        <v>178</v>
      </c>
      <c r="B67" s="269" t="s">
        <v>101</v>
      </c>
      <c r="C67" s="259" t="s">
        <v>178</v>
      </c>
      <c r="D67" s="259" t="s">
        <v>178</v>
      </c>
      <c r="E67" s="259" t="s">
        <v>178</v>
      </c>
      <c r="F67" s="258" t="s">
        <v>101</v>
      </c>
      <c r="G67" s="246" t="str">
        <f>F68</f>
        <v>Кузнецова К</v>
      </c>
      <c r="H67" s="272" t="s">
        <v>431</v>
      </c>
    </row>
    <row r="68" spans="1:7" ht="15">
      <c r="A68" s="259" t="s">
        <v>178</v>
      </c>
      <c r="B68" s="269" t="s">
        <v>101</v>
      </c>
      <c r="C68" s="259" t="s">
        <v>178</v>
      </c>
      <c r="D68" s="259" t="s">
        <v>178</v>
      </c>
      <c r="E68" s="259" t="s">
        <v>178</v>
      </c>
      <c r="F68" s="245" t="str">
        <f>E49</f>
        <v>Кузнецова К</v>
      </c>
      <c r="G68" s="259" t="s">
        <v>456</v>
      </c>
    </row>
    <row r="69" spans="1:7" ht="15">
      <c r="A69" s="259" t="s">
        <v>178</v>
      </c>
      <c r="B69" s="269" t="s">
        <v>101</v>
      </c>
      <c r="C69" s="259" t="s">
        <v>178</v>
      </c>
      <c r="D69" s="259" t="s">
        <v>101</v>
      </c>
      <c r="E69" s="259" t="s">
        <v>178</v>
      </c>
      <c r="F69" s="259" t="s">
        <v>178</v>
      </c>
      <c r="G69" s="259" t="s">
        <v>101</v>
      </c>
    </row>
    <row r="70" spans="1:5" ht="15">
      <c r="A70" s="259" t="s">
        <v>178</v>
      </c>
      <c r="B70" s="269" t="s">
        <v>101</v>
      </c>
      <c r="C70" s="260" t="s">
        <v>314</v>
      </c>
      <c r="D70" s="246" t="str">
        <f>C16</f>
        <v>Егорова А</v>
      </c>
      <c r="E70" s="259" t="s">
        <v>178</v>
      </c>
    </row>
    <row r="71" spans="1:6" ht="17.25">
      <c r="A71" s="259" t="s">
        <v>178</v>
      </c>
      <c r="B71" s="269" t="s">
        <v>101</v>
      </c>
      <c r="C71" s="259" t="s">
        <v>178</v>
      </c>
      <c r="D71" s="258" t="s">
        <v>178</v>
      </c>
      <c r="E71" s="246" t="str">
        <f>D72</f>
        <v>Кобер М</v>
      </c>
      <c r="F71" s="281" t="s">
        <v>332</v>
      </c>
    </row>
    <row r="72" spans="1:5" ht="15">
      <c r="A72" s="259" t="s">
        <v>178</v>
      </c>
      <c r="B72" s="269" t="s">
        <v>101</v>
      </c>
      <c r="C72" s="259" t="s">
        <v>178</v>
      </c>
      <c r="D72" s="245" t="str">
        <f>C38</f>
        <v>Кобер М</v>
      </c>
      <c r="E72" s="259" t="s">
        <v>422</v>
      </c>
    </row>
    <row r="73" spans="1:3" ht="15">
      <c r="A73" s="259" t="s">
        <v>178</v>
      </c>
      <c r="B73" s="269" t="s">
        <v>101</v>
      </c>
      <c r="C73" s="259" t="s">
        <v>178</v>
      </c>
    </row>
    <row r="74" spans="1:3" ht="15">
      <c r="A74" s="259"/>
      <c r="B74" s="269"/>
      <c r="C74" s="260" t="s">
        <v>435</v>
      </c>
    </row>
    <row r="75" spans="1:3" ht="15">
      <c r="A75" s="259"/>
      <c r="B75" s="269"/>
      <c r="C75" s="260"/>
    </row>
    <row r="76" spans="1:6" ht="15">
      <c r="A76" s="245" t="s">
        <v>178</v>
      </c>
      <c r="B76" s="280" t="s">
        <v>179</v>
      </c>
      <c r="C76" s="257" t="s">
        <v>277</v>
      </c>
      <c r="D76" s="257" t="s">
        <v>278</v>
      </c>
      <c r="E76" s="257" t="s">
        <v>279</v>
      </c>
      <c r="F76" s="257" t="s">
        <v>280</v>
      </c>
    </row>
    <row r="77" spans="1:6" ht="15">
      <c r="A77" s="258" t="s">
        <v>178</v>
      </c>
      <c r="B77" s="262" t="s">
        <v>101</v>
      </c>
      <c r="C77" s="259" t="s">
        <v>101</v>
      </c>
      <c r="D77" s="259" t="s">
        <v>178</v>
      </c>
      <c r="E77" s="259" t="s">
        <v>178</v>
      </c>
      <c r="F77" s="259" t="s">
        <v>178</v>
      </c>
    </row>
    <row r="78" spans="1:6" ht="15">
      <c r="A78" s="264" t="s">
        <v>180</v>
      </c>
      <c r="B78" s="248" t="s">
        <v>281</v>
      </c>
      <c r="C78" s="270" t="s">
        <v>398</v>
      </c>
      <c r="D78" s="259" t="s">
        <v>101</v>
      </c>
      <c r="E78" s="259" t="s">
        <v>178</v>
      </c>
      <c r="F78" s="259" t="s">
        <v>178</v>
      </c>
    </row>
    <row r="79" spans="1:6" ht="15">
      <c r="A79" s="263" t="s">
        <v>178</v>
      </c>
      <c r="B79" s="262" t="s">
        <v>101</v>
      </c>
      <c r="C79" s="258" t="s">
        <v>101</v>
      </c>
      <c r="D79" s="246" t="str">
        <f>C78</f>
        <v>Яковлева И</v>
      </c>
      <c r="E79" s="259" t="s">
        <v>178</v>
      </c>
      <c r="F79" s="259" t="s">
        <v>178</v>
      </c>
    </row>
    <row r="80" spans="1:6" ht="15">
      <c r="A80" s="264" t="s">
        <v>181</v>
      </c>
      <c r="B80" s="248" t="s">
        <v>101</v>
      </c>
      <c r="C80" s="245" t="s">
        <v>282</v>
      </c>
      <c r="D80" s="258" t="s">
        <v>101</v>
      </c>
      <c r="E80" s="259" t="s">
        <v>101</v>
      </c>
      <c r="F80" s="259" t="s">
        <v>178</v>
      </c>
    </row>
    <row r="81" spans="1:6" ht="15">
      <c r="A81" s="263" t="s">
        <v>178</v>
      </c>
      <c r="B81" s="262" t="s">
        <v>101</v>
      </c>
      <c r="C81" s="259" t="s">
        <v>101</v>
      </c>
      <c r="D81" s="258" t="s">
        <v>101</v>
      </c>
      <c r="E81" s="246" t="str">
        <f>D83</f>
        <v>Топычканова И</v>
      </c>
      <c r="F81" s="259" t="s">
        <v>178</v>
      </c>
    </row>
    <row r="82" spans="1:6" ht="15">
      <c r="A82" s="264" t="s">
        <v>182</v>
      </c>
      <c r="B82" s="248" t="s">
        <v>423</v>
      </c>
      <c r="C82" s="270" t="s">
        <v>408</v>
      </c>
      <c r="D82" s="258" t="s">
        <v>101</v>
      </c>
      <c r="E82" s="258" t="s">
        <v>257</v>
      </c>
      <c r="F82" s="259" t="s">
        <v>178</v>
      </c>
    </row>
    <row r="83" spans="1:6" ht="15">
      <c r="A83" s="263" t="s">
        <v>178</v>
      </c>
      <c r="B83" s="262" t="s">
        <v>101</v>
      </c>
      <c r="C83" s="258" t="s">
        <v>101</v>
      </c>
      <c r="D83" s="245" t="str">
        <f>C84</f>
        <v>Топычканова И</v>
      </c>
      <c r="E83" s="258" t="s">
        <v>101</v>
      </c>
      <c r="F83" s="259" t="s">
        <v>178</v>
      </c>
    </row>
    <row r="84" spans="1:6" ht="15">
      <c r="A84" s="264" t="s">
        <v>198</v>
      </c>
      <c r="B84" s="248" t="s">
        <v>424</v>
      </c>
      <c r="C84" s="245" t="s">
        <v>411</v>
      </c>
      <c r="D84" s="259" t="s">
        <v>389</v>
      </c>
      <c r="E84" s="258" t="s">
        <v>178</v>
      </c>
      <c r="F84" s="259" t="s">
        <v>101</v>
      </c>
    </row>
    <row r="85" spans="1:7" ht="17.25">
      <c r="A85" s="263" t="s">
        <v>178</v>
      </c>
      <c r="B85" s="262" t="s">
        <v>101</v>
      </c>
      <c r="C85" s="259" t="s">
        <v>101</v>
      </c>
      <c r="D85" s="259" t="s">
        <v>101</v>
      </c>
      <c r="E85" s="258" t="s">
        <v>178</v>
      </c>
      <c r="F85" s="246" t="str">
        <f>E81</f>
        <v>Топычканова И</v>
      </c>
      <c r="G85" s="281" t="s">
        <v>432</v>
      </c>
    </row>
    <row r="86" spans="1:6" ht="15">
      <c r="A86" s="264" t="s">
        <v>285</v>
      </c>
      <c r="B86" s="248" t="s">
        <v>281</v>
      </c>
      <c r="C86" s="246" t="s">
        <v>412</v>
      </c>
      <c r="D86" s="259" t="s">
        <v>101</v>
      </c>
      <c r="E86" s="258" t="s">
        <v>178</v>
      </c>
      <c r="F86" s="259" t="s">
        <v>425</v>
      </c>
    </row>
    <row r="87" spans="1:6" ht="15">
      <c r="A87" s="263" t="s">
        <v>178</v>
      </c>
      <c r="B87" s="262" t="s">
        <v>101</v>
      </c>
      <c r="C87" s="258" t="s">
        <v>101</v>
      </c>
      <c r="D87" s="246" t="str">
        <f>C88</f>
        <v>Черных Л</v>
      </c>
      <c r="E87" s="258" t="s">
        <v>178</v>
      </c>
      <c r="F87" s="259" t="s">
        <v>101</v>
      </c>
    </row>
    <row r="88" spans="1:6" ht="15">
      <c r="A88" s="264" t="s">
        <v>286</v>
      </c>
      <c r="B88" s="248" t="s">
        <v>281</v>
      </c>
      <c r="C88" s="245" t="s">
        <v>405</v>
      </c>
      <c r="D88" s="258" t="s">
        <v>324</v>
      </c>
      <c r="E88" s="258" t="s">
        <v>101</v>
      </c>
      <c r="F88" s="259" t="s">
        <v>178</v>
      </c>
    </row>
    <row r="89" spans="1:6" ht="15">
      <c r="A89" s="263" t="s">
        <v>178</v>
      </c>
      <c r="B89" s="262" t="s">
        <v>101</v>
      </c>
      <c r="C89" s="259" t="s">
        <v>101</v>
      </c>
      <c r="D89" s="258" t="s">
        <v>101</v>
      </c>
      <c r="E89" s="245" t="str">
        <f>D87</f>
        <v>Черных Л</v>
      </c>
      <c r="F89" s="259" t="s">
        <v>178</v>
      </c>
    </row>
    <row r="90" spans="1:6" ht="15">
      <c r="A90" s="264" t="s">
        <v>288</v>
      </c>
      <c r="B90" s="248" t="s">
        <v>101</v>
      </c>
      <c r="C90" s="246" t="s">
        <v>305</v>
      </c>
      <c r="D90" s="258" t="s">
        <v>101</v>
      </c>
      <c r="E90" s="259" t="s">
        <v>426</v>
      </c>
      <c r="F90" s="259" t="s">
        <v>178</v>
      </c>
    </row>
    <row r="91" spans="1:6" ht="15">
      <c r="A91" s="263" t="s">
        <v>178</v>
      </c>
      <c r="B91" s="262" t="s">
        <v>101</v>
      </c>
      <c r="C91" s="258" t="s">
        <v>101</v>
      </c>
      <c r="D91" s="245" t="str">
        <f>C92</f>
        <v>Мамаева У</v>
      </c>
      <c r="E91" s="259" t="s">
        <v>101</v>
      </c>
      <c r="F91" s="259" t="s">
        <v>178</v>
      </c>
    </row>
    <row r="92" spans="1:6" ht="15">
      <c r="A92" s="264" t="s">
        <v>290</v>
      </c>
      <c r="B92" s="248" t="s">
        <v>323</v>
      </c>
      <c r="C92" s="245" t="s">
        <v>402</v>
      </c>
      <c r="D92" s="259" t="s">
        <v>101</v>
      </c>
      <c r="E92" s="259" t="s">
        <v>178</v>
      </c>
      <c r="F92" s="259" t="s">
        <v>178</v>
      </c>
    </row>
    <row r="93" spans="1:6" ht="15">
      <c r="A93" s="259" t="s">
        <v>178</v>
      </c>
      <c r="B93" s="269" t="s">
        <v>101</v>
      </c>
      <c r="C93" s="259" t="s">
        <v>178</v>
      </c>
      <c r="D93" s="259" t="s">
        <v>101</v>
      </c>
      <c r="E93" s="259" t="s">
        <v>101</v>
      </c>
      <c r="F93" s="259" t="s">
        <v>178</v>
      </c>
    </row>
    <row r="94" spans="1:6" ht="15">
      <c r="A94" s="259" t="s">
        <v>178</v>
      </c>
      <c r="B94" s="269" t="s">
        <v>101</v>
      </c>
      <c r="C94" s="259" t="s">
        <v>178</v>
      </c>
      <c r="D94" s="260" t="s">
        <v>427</v>
      </c>
      <c r="E94" s="246" t="str">
        <f>C78</f>
        <v>Яковлева И</v>
      </c>
      <c r="F94" s="259" t="s">
        <v>101</v>
      </c>
    </row>
    <row r="95" spans="1:7" ht="17.25">
      <c r="A95" s="259" t="s">
        <v>178</v>
      </c>
      <c r="B95" s="269" t="s">
        <v>101</v>
      </c>
      <c r="C95" s="259" t="s">
        <v>178</v>
      </c>
      <c r="D95" s="259" t="s">
        <v>178</v>
      </c>
      <c r="E95" s="258" t="s">
        <v>101</v>
      </c>
      <c r="F95" s="246" t="str">
        <f>E94</f>
        <v>Яковлева И</v>
      </c>
      <c r="G95" s="281" t="s">
        <v>433</v>
      </c>
    </row>
    <row r="96" spans="1:6" ht="15">
      <c r="A96" s="259" t="s">
        <v>178</v>
      </c>
      <c r="B96" s="269" t="s">
        <v>101</v>
      </c>
      <c r="C96" s="259" t="s">
        <v>178</v>
      </c>
      <c r="D96" s="259" t="s">
        <v>178</v>
      </c>
      <c r="E96" s="245" t="str">
        <f>D91</f>
        <v>Мамаева У</v>
      </c>
      <c r="F96" s="259" t="s">
        <v>428</v>
      </c>
    </row>
    <row r="97" spans="1:6" ht="15">
      <c r="A97" s="259" t="s">
        <v>178</v>
      </c>
      <c r="B97" s="269" t="s">
        <v>101</v>
      </c>
      <c r="C97" s="259" t="s">
        <v>178</v>
      </c>
      <c r="D97" s="259" t="s">
        <v>101</v>
      </c>
      <c r="E97" s="259" t="s">
        <v>178</v>
      </c>
      <c r="F97" s="259" t="s">
        <v>101</v>
      </c>
    </row>
    <row r="98" spans="1:6" ht="15">
      <c r="A98" s="259" t="s">
        <v>178</v>
      </c>
      <c r="B98" s="269" t="s">
        <v>101</v>
      </c>
      <c r="C98" s="260" t="s">
        <v>436</v>
      </c>
      <c r="D98" s="246" t="str">
        <f>C82</f>
        <v>Гуляева О</v>
      </c>
      <c r="E98" s="259" t="s">
        <v>101</v>
      </c>
      <c r="F98" s="259" t="s">
        <v>178</v>
      </c>
    </row>
    <row r="99" spans="1:6" ht="17.25">
      <c r="A99" s="259" t="s">
        <v>178</v>
      </c>
      <c r="B99" s="269" t="s">
        <v>101</v>
      </c>
      <c r="C99" s="259" t="s">
        <v>178</v>
      </c>
      <c r="D99" s="258" t="s">
        <v>101</v>
      </c>
      <c r="E99" s="246" t="str">
        <f>D98</f>
        <v>Гуляева О</v>
      </c>
      <c r="F99" s="281" t="s">
        <v>336</v>
      </c>
    </row>
    <row r="100" spans="1:6" ht="15">
      <c r="A100" s="259" t="s">
        <v>178</v>
      </c>
      <c r="B100" s="269" t="s">
        <v>101</v>
      </c>
      <c r="C100" s="259" t="s">
        <v>178</v>
      </c>
      <c r="D100" s="245" t="str">
        <f>C86</f>
        <v>Пшичкина Н</v>
      </c>
      <c r="E100" s="259" t="s">
        <v>324</v>
      </c>
      <c r="F100" s="259" t="s">
        <v>101</v>
      </c>
    </row>
    <row r="101" spans="1:6" ht="15">
      <c r="A101" s="259" t="s">
        <v>178</v>
      </c>
      <c r="B101" s="269" t="s">
        <v>101</v>
      </c>
      <c r="C101" s="259" t="s">
        <v>178</v>
      </c>
      <c r="D101" s="259" t="s">
        <v>101</v>
      </c>
      <c r="E101" s="259" t="s">
        <v>101</v>
      </c>
      <c r="F101" s="259" t="s">
        <v>101</v>
      </c>
    </row>
    <row r="102" spans="1:6" ht="15">
      <c r="A102" s="259" t="s">
        <v>178</v>
      </c>
      <c r="B102" s="269" t="s">
        <v>101</v>
      </c>
      <c r="C102" s="259" t="s">
        <v>178</v>
      </c>
      <c r="D102" s="259" t="s">
        <v>178</v>
      </c>
      <c r="E102" s="259" t="s">
        <v>178</v>
      </c>
      <c r="F102" s="259" t="s">
        <v>178</v>
      </c>
    </row>
    <row r="103" spans="4:7" ht="15">
      <c r="D103" s="255" t="s">
        <v>35</v>
      </c>
      <c r="E103" s="124"/>
      <c r="F103" s="124"/>
      <c r="G103" s="14" t="str">
        <f>G53</f>
        <v>Иванов А.Е.</v>
      </c>
    </row>
    <row r="105" spans="3:7" ht="15">
      <c r="C105" s="339" t="s">
        <v>274</v>
      </c>
      <c r="D105" s="339"/>
      <c r="E105" s="124"/>
      <c r="F105" s="124"/>
      <c r="G105" s="14" t="str">
        <f>G55</f>
        <v>Точилина Е.М.</v>
      </c>
    </row>
  </sheetData>
  <sheetProtection/>
  <mergeCells count="16">
    <mergeCell ref="A8:G8"/>
    <mergeCell ref="A1:H1"/>
    <mergeCell ref="A2:H2"/>
    <mergeCell ref="A3:H3"/>
    <mergeCell ref="A4:H4"/>
    <mergeCell ref="A6:D6"/>
    <mergeCell ref="A5:H5"/>
    <mergeCell ref="A64:G64"/>
    <mergeCell ref="C105:D105"/>
    <mergeCell ref="C55:D55"/>
    <mergeCell ref="A57:H57"/>
    <mergeCell ref="A58:H58"/>
    <mergeCell ref="A59:H59"/>
    <mergeCell ref="A60:H60"/>
    <mergeCell ref="A62:D62"/>
    <mergeCell ref="A61:H6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V50"/>
  <sheetViews>
    <sheetView zoomScalePageLayoutView="0" workbookViewId="0" topLeftCell="A1">
      <selection activeCell="G27" sqref="G27"/>
    </sheetView>
  </sheetViews>
  <sheetFormatPr defaultColWidth="9.00390625" defaultRowHeight="14.25"/>
  <cols>
    <col min="1" max="1" width="3.50390625" style="55" customWidth="1"/>
    <col min="2" max="2" width="24.25390625" style="47" customWidth="1"/>
    <col min="3" max="3" width="7.625" style="47" customWidth="1"/>
    <col min="4" max="5" width="3.50390625" style="47" customWidth="1"/>
    <col min="6" max="6" width="24.25390625" style="47" customWidth="1"/>
    <col min="7" max="7" width="7.625" style="47" customWidth="1"/>
    <col min="8" max="8" width="10.50390625" style="47" customWidth="1"/>
    <col min="9" max="9" width="14.375" style="47" customWidth="1"/>
    <col min="10" max="10" width="10.375" style="47" customWidth="1"/>
    <col min="11" max="16384" width="8.25390625" style="47" customWidth="1"/>
  </cols>
  <sheetData>
    <row r="1" spans="1:10" ht="18.75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122"/>
      <c r="J1" s="122"/>
    </row>
    <row r="2" spans="1:10" s="51" customFormat="1" ht="18.75">
      <c r="A2" s="332" t="str">
        <f>список!B2</f>
        <v>Общероссийская спортивная федерация спорта глухих</v>
      </c>
      <c r="B2" s="332"/>
      <c r="C2" s="332"/>
      <c r="D2" s="332"/>
      <c r="E2" s="332"/>
      <c r="F2" s="332"/>
      <c r="G2" s="332"/>
      <c r="H2" s="332"/>
      <c r="I2" s="143"/>
      <c r="J2" s="143"/>
    </row>
    <row r="3" spans="1:10" s="51" customFormat="1" ht="18.75">
      <c r="A3" s="332" t="str">
        <f>список!B3</f>
        <v>ПРОТОКОЛ</v>
      </c>
      <c r="B3" s="332"/>
      <c r="C3" s="332"/>
      <c r="D3" s="332"/>
      <c r="E3" s="332"/>
      <c r="F3" s="332"/>
      <c r="G3" s="332"/>
      <c r="H3" s="332"/>
      <c r="I3" s="143"/>
      <c r="J3" s="143"/>
    </row>
    <row r="4" spans="1:10" s="53" customFormat="1" ht="16.5">
      <c r="A4" s="332" t="str">
        <f>список!A4</f>
        <v>ЧЕМПИОНАТ РОССИИ, МУЖЧИНЫ, ЖЕНЩИНЫ.</v>
      </c>
      <c r="B4" s="332"/>
      <c r="C4" s="332"/>
      <c r="D4" s="332"/>
      <c r="E4" s="332"/>
      <c r="F4" s="332"/>
      <c r="G4" s="332"/>
      <c r="H4" s="332"/>
      <c r="I4" s="122"/>
      <c r="J4" s="122"/>
    </row>
    <row r="5" spans="1:10" s="53" customFormat="1" ht="14.25" customHeight="1">
      <c r="A5" s="332" t="str">
        <f>список!A5</f>
        <v>Бадминтон.    Спорт глухих.</v>
      </c>
      <c r="B5" s="332"/>
      <c r="C5" s="332"/>
      <c r="D5" s="332"/>
      <c r="E5" s="332"/>
      <c r="F5" s="332"/>
      <c r="G5" s="332"/>
      <c r="H5" s="332"/>
      <c r="I5" s="122"/>
      <c r="J5" s="122"/>
    </row>
    <row r="6" spans="1:10" s="53" customFormat="1" ht="16.5">
      <c r="A6" s="337" t="s">
        <v>4</v>
      </c>
      <c r="B6" s="337"/>
      <c r="C6" s="337"/>
      <c r="D6" s="337"/>
      <c r="E6" s="8"/>
      <c r="F6" s="240"/>
      <c r="G6" s="241"/>
      <c r="H6" s="129" t="s">
        <v>116</v>
      </c>
      <c r="I6" s="139"/>
      <c r="J6" s="139"/>
    </row>
    <row r="7" spans="1:10" ht="9.75" customHeight="1">
      <c r="A7" s="121"/>
      <c r="B7" s="279"/>
      <c r="C7" s="121"/>
      <c r="D7" s="121"/>
      <c r="E7" s="8"/>
      <c r="F7" s="240"/>
      <c r="G7" s="240"/>
      <c r="H7" s="240"/>
      <c r="I7" s="54"/>
      <c r="J7" s="54"/>
    </row>
    <row r="8" spans="1:10" ht="18.75">
      <c r="A8" s="350" t="s">
        <v>102</v>
      </c>
      <c r="B8" s="350"/>
      <c r="C8" s="350"/>
      <c r="D8" s="350"/>
      <c r="E8" s="350"/>
      <c r="F8" s="350"/>
      <c r="G8" s="350"/>
      <c r="H8" s="350"/>
      <c r="I8" s="54"/>
      <c r="J8" s="54"/>
    </row>
    <row r="9" spans="1:11" s="60" customFormat="1" ht="37.5" customHeight="1">
      <c r="A9" s="349" t="s">
        <v>76</v>
      </c>
      <c r="B9" s="349"/>
      <c r="C9" s="349"/>
      <c r="D9" s="56"/>
      <c r="E9" s="349" t="s">
        <v>77</v>
      </c>
      <c r="F9" s="349"/>
      <c r="G9" s="349"/>
      <c r="H9" s="57"/>
      <c r="I9" s="58"/>
      <c r="J9" s="59"/>
      <c r="K9" s="57"/>
    </row>
    <row r="10" spans="1:10" s="66" customFormat="1" ht="15" customHeight="1">
      <c r="A10" s="61" t="s">
        <v>37</v>
      </c>
      <c r="B10" s="145" t="s">
        <v>42</v>
      </c>
      <c r="C10" s="61" t="s">
        <v>43</v>
      </c>
      <c r="D10" s="63"/>
      <c r="E10" s="61" t="s">
        <v>37</v>
      </c>
      <c r="F10" s="145" t="s">
        <v>44</v>
      </c>
      <c r="G10" s="61" t="s">
        <v>43</v>
      </c>
      <c r="H10" s="64"/>
      <c r="I10" s="63"/>
      <c r="J10" s="65"/>
    </row>
    <row r="11" spans="1:10" ht="15.75">
      <c r="A11" s="62">
        <v>1</v>
      </c>
      <c r="B11" s="67" t="s">
        <v>129</v>
      </c>
      <c r="C11" s="62" t="s">
        <v>14</v>
      </c>
      <c r="D11" s="55"/>
      <c r="E11" s="62">
        <v>1</v>
      </c>
      <c r="F11" s="67" t="str">
        <f>'WS-за места'!G27</f>
        <v>Хакимова К</v>
      </c>
      <c r="G11" s="68" t="s">
        <v>25</v>
      </c>
      <c r="J11" s="55"/>
    </row>
    <row r="12" spans="1:10" ht="15.75">
      <c r="A12" s="62">
        <v>2</v>
      </c>
      <c r="B12" s="67" t="s">
        <v>127</v>
      </c>
      <c r="C12" s="68" t="s">
        <v>14</v>
      </c>
      <c r="D12" s="55"/>
      <c r="E12" s="62">
        <v>2</v>
      </c>
      <c r="F12" s="67" t="str">
        <f>'WS-за места'!F19</f>
        <v>Штайгер О</v>
      </c>
      <c r="G12" s="68" t="s">
        <v>14</v>
      </c>
      <c r="J12" s="55"/>
    </row>
    <row r="13" spans="1:10" ht="15.75">
      <c r="A13" s="62">
        <v>3</v>
      </c>
      <c r="B13" s="67" t="str">
        <f>'MS-за места'!E15</f>
        <v>Ефремов М</v>
      </c>
      <c r="C13" s="62" t="s">
        <v>14</v>
      </c>
      <c r="D13" s="55"/>
      <c r="E13" s="62">
        <v>3</v>
      </c>
      <c r="F13" s="67" t="str">
        <f>'WS-за места'!E15</f>
        <v>Тюрина Е</v>
      </c>
      <c r="G13" s="68" t="s">
        <v>14</v>
      </c>
      <c r="J13" s="55"/>
    </row>
    <row r="14" spans="1:10" ht="15.75">
      <c r="A14" s="62">
        <v>3</v>
      </c>
      <c r="B14" s="67" t="str">
        <f>'MS-за места'!E39</f>
        <v>Румянцев Д</v>
      </c>
      <c r="C14" s="62" t="s">
        <v>14</v>
      </c>
      <c r="D14" s="55"/>
      <c r="E14" s="62">
        <v>3</v>
      </c>
      <c r="F14" s="67" t="str">
        <f>'WS-за места'!E31</f>
        <v>Дормидонтова О</v>
      </c>
      <c r="G14" s="68" t="s">
        <v>14</v>
      </c>
      <c r="J14" s="55"/>
    </row>
    <row r="15" spans="1:10" ht="15.75" customHeight="1">
      <c r="A15" s="61">
        <v>5</v>
      </c>
      <c r="B15" s="69" t="str">
        <f>'MS-за места'!G67</f>
        <v>Антонов В</v>
      </c>
      <c r="C15" s="70" t="s">
        <v>9</v>
      </c>
      <c r="D15" s="55"/>
      <c r="E15" s="61">
        <v>5</v>
      </c>
      <c r="F15" s="69" t="str">
        <f>'WS-за места'!G48</f>
        <v>Горло И</v>
      </c>
      <c r="G15" s="70" t="s">
        <v>14</v>
      </c>
      <c r="J15" s="55"/>
    </row>
    <row r="16" spans="1:10" ht="15.75">
      <c r="A16" s="61">
        <v>6</v>
      </c>
      <c r="B16" s="69" t="str">
        <f>'MS-за места'!F65</f>
        <v>Чаплин А</v>
      </c>
      <c r="C16" s="70" t="s">
        <v>14</v>
      </c>
      <c r="D16" s="55"/>
      <c r="E16" s="61">
        <v>6</v>
      </c>
      <c r="F16" s="69" t="str">
        <f>'WS-за места'!F46</f>
        <v>Матвиива Е</v>
      </c>
      <c r="G16" s="70" t="s">
        <v>30</v>
      </c>
      <c r="J16" s="55"/>
    </row>
    <row r="17" spans="1:10" ht="15.75" customHeight="1">
      <c r="A17" s="61">
        <v>7</v>
      </c>
      <c r="B17" s="69" t="str">
        <f>'MS-за места'!G73</f>
        <v>Ильин В</v>
      </c>
      <c r="C17" s="70" t="s">
        <v>14</v>
      </c>
      <c r="D17" s="55"/>
      <c r="E17" s="61">
        <v>7</v>
      </c>
      <c r="F17" s="69" t="str">
        <f>'WS-за места'!G67</f>
        <v>Кузнецова К</v>
      </c>
      <c r="G17" s="70" t="s">
        <v>14</v>
      </c>
      <c r="J17" s="55"/>
    </row>
    <row r="18" spans="1:10" ht="15.75">
      <c r="A18" s="61">
        <v>8</v>
      </c>
      <c r="B18" s="69" t="str">
        <f>'MS-за места'!F72</f>
        <v>Васильев А</v>
      </c>
      <c r="C18" s="70" t="s">
        <v>14</v>
      </c>
      <c r="D18" s="55"/>
      <c r="E18" s="61">
        <v>8</v>
      </c>
      <c r="F18" s="69" t="str">
        <f>'WS-за места'!F66</f>
        <v>Иванковская А</v>
      </c>
      <c r="G18" s="70" t="s">
        <v>14</v>
      </c>
      <c r="J18" s="55"/>
    </row>
    <row r="19" spans="1:7" ht="15.75">
      <c r="A19" s="61">
        <v>9</v>
      </c>
      <c r="B19" s="69" t="str">
        <f>'MS-за места'!G83</f>
        <v>Попков А</v>
      </c>
      <c r="C19" s="70" t="s">
        <v>14</v>
      </c>
      <c r="D19" s="55"/>
      <c r="E19" s="61">
        <v>9</v>
      </c>
      <c r="F19" s="69" t="str">
        <f>'WS-за места'!E71</f>
        <v>Кобер М</v>
      </c>
      <c r="G19" s="70" t="s">
        <v>14</v>
      </c>
    </row>
    <row r="20" spans="1:8" ht="15.75">
      <c r="A20" s="61">
        <v>10</v>
      </c>
      <c r="B20" s="69" t="str">
        <f>'MS-за места'!F79</f>
        <v>Сладков К</v>
      </c>
      <c r="C20" s="174" t="s">
        <v>14</v>
      </c>
      <c r="D20" s="55"/>
      <c r="E20" s="61">
        <v>10</v>
      </c>
      <c r="F20" s="69" t="str">
        <f>'WS-за места'!D70</f>
        <v>Егорова А</v>
      </c>
      <c r="G20" s="70" t="s">
        <v>14</v>
      </c>
      <c r="H20" s="55"/>
    </row>
    <row r="21" spans="1:8" ht="15.75">
      <c r="A21" s="61">
        <v>11</v>
      </c>
      <c r="B21" s="69" t="str">
        <f>'MS-за места'!G93</f>
        <v>Кудашкин А</v>
      </c>
      <c r="C21" s="174" t="s">
        <v>9</v>
      </c>
      <c r="D21" s="55"/>
      <c r="E21" s="61">
        <v>11</v>
      </c>
      <c r="F21" s="69" t="str">
        <f>'WS-за места'!F85</f>
        <v>Топычканова И</v>
      </c>
      <c r="G21" s="70" t="s">
        <v>61</v>
      </c>
      <c r="H21" s="55"/>
    </row>
    <row r="22" spans="1:7" ht="15.75">
      <c r="A22" s="61">
        <v>12</v>
      </c>
      <c r="B22" s="69" t="str">
        <f>'MS-за места'!F92</f>
        <v>Ренгартен Д</v>
      </c>
      <c r="C22" s="70" t="s">
        <v>120</v>
      </c>
      <c r="D22" s="55"/>
      <c r="E22" s="61">
        <v>12</v>
      </c>
      <c r="F22" s="69" t="str">
        <f>'WS-за места'!E89</f>
        <v>Черных Л</v>
      </c>
      <c r="G22" s="70" t="s">
        <v>14</v>
      </c>
    </row>
    <row r="23" spans="1:7" ht="15.75">
      <c r="A23" s="61">
        <v>13</v>
      </c>
      <c r="B23" s="69" t="str">
        <f>'MS-за места'!F116</f>
        <v>Орлов В</v>
      </c>
      <c r="C23" s="70" t="s">
        <v>30</v>
      </c>
      <c r="D23" s="55"/>
      <c r="E23" s="61">
        <v>13</v>
      </c>
      <c r="F23" s="69" t="str">
        <f>'WS-за места'!F95</f>
        <v>Яковлева И</v>
      </c>
      <c r="G23" s="70" t="s">
        <v>14</v>
      </c>
    </row>
    <row r="24" spans="1:256" s="240" customFormat="1" ht="15.75">
      <c r="A24" s="61">
        <v>14</v>
      </c>
      <c r="B24" s="69" t="str">
        <f>'MS-за места'!E117</f>
        <v>Парамонов А</v>
      </c>
      <c r="C24" s="70" t="s">
        <v>9</v>
      </c>
      <c r="D24" s="55"/>
      <c r="E24" s="61">
        <v>14</v>
      </c>
      <c r="F24" s="69" t="str">
        <f>'WS-за места'!E96</f>
        <v>Мамаева У</v>
      </c>
      <c r="G24" s="70" t="s">
        <v>25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  <c r="IU24" s="47"/>
      <c r="IV24" s="47"/>
    </row>
    <row r="25" spans="1:256" s="240" customFormat="1" ht="15.75">
      <c r="A25" s="61">
        <v>15</v>
      </c>
      <c r="B25" s="69" t="str">
        <f>'MS-за места'!F128</f>
        <v>Телемнев Д</v>
      </c>
      <c r="C25" s="70" t="s">
        <v>9</v>
      </c>
      <c r="D25" s="55"/>
      <c r="E25" s="61">
        <v>15</v>
      </c>
      <c r="F25" s="69" t="str">
        <f>'WS-за места'!E99</f>
        <v>Гуляева О</v>
      </c>
      <c r="G25" s="70" t="s">
        <v>154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  <c r="IU25" s="47"/>
      <c r="IV25" s="47"/>
    </row>
    <row r="26" spans="1:256" s="240" customFormat="1" ht="15.75">
      <c r="A26" s="61">
        <v>16</v>
      </c>
      <c r="B26" s="69" t="str">
        <f>'MS-за места'!E124</f>
        <v>Луценко М</v>
      </c>
      <c r="C26" s="70" t="s">
        <v>25</v>
      </c>
      <c r="D26" s="55"/>
      <c r="E26" s="61">
        <v>16</v>
      </c>
      <c r="F26" s="69" t="str">
        <f>'WS-за места'!D100</f>
        <v>Пшичкина Н</v>
      </c>
      <c r="G26" s="70" t="s">
        <v>14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  <c r="IU26" s="47"/>
      <c r="IV26" s="47"/>
    </row>
    <row r="27" spans="1:256" s="240" customFormat="1" ht="15.75">
      <c r="A27" s="61">
        <v>17</v>
      </c>
      <c r="B27" s="69" t="str">
        <f>'MS-за места'!F138</f>
        <v>Рабинович В</v>
      </c>
      <c r="C27" s="70" t="s">
        <v>120</v>
      </c>
      <c r="D27" s="55"/>
      <c r="E27" s="55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  <c r="IT27" s="47"/>
      <c r="IU27" s="47"/>
      <c r="IV27" s="47"/>
    </row>
    <row r="28" spans="1:256" s="240" customFormat="1" ht="15.75">
      <c r="A28" s="61">
        <v>18</v>
      </c>
      <c r="B28" s="69" t="str">
        <f>'MS-за места'!E139</f>
        <v>Галиахметов Т</v>
      </c>
      <c r="C28" s="70" t="s">
        <v>25</v>
      </c>
      <c r="D28" s="55"/>
      <c r="E28" s="55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  <c r="IT28" s="47"/>
      <c r="IU28" s="47"/>
      <c r="IV28" s="47"/>
    </row>
    <row r="29" spans="1:256" s="240" customFormat="1" ht="15.75">
      <c r="A29" s="61">
        <v>19</v>
      </c>
      <c r="B29" s="69" t="str">
        <f>'MS-за места'!E142</f>
        <v>Курков А</v>
      </c>
      <c r="C29" s="70" t="s">
        <v>14</v>
      </c>
      <c r="D29" s="55"/>
      <c r="E29" s="55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  <c r="IT29" s="47"/>
      <c r="IU29" s="47"/>
      <c r="IV29" s="47"/>
    </row>
    <row r="30" spans="1:256" s="240" customFormat="1" ht="15.75">
      <c r="A30" s="61">
        <v>20</v>
      </c>
      <c r="B30" s="69" t="str">
        <f>'MS-за места'!D143</f>
        <v>Точилин А</v>
      </c>
      <c r="C30" s="70" t="s">
        <v>9</v>
      </c>
      <c r="D30" s="55"/>
      <c r="E30" s="55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  <c r="IT30" s="47"/>
      <c r="IU30" s="47"/>
      <c r="IV30" s="47"/>
    </row>
    <row r="31" spans="1:256" s="240" customFormat="1" ht="15.75">
      <c r="A31" s="61">
        <v>21</v>
      </c>
      <c r="B31" s="69" t="str">
        <f>'MS-за места'!E146</f>
        <v>Кудашкин П</v>
      </c>
      <c r="C31" s="70" t="s">
        <v>9</v>
      </c>
      <c r="D31" s="55"/>
      <c r="E31" s="55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  <c r="IU31" s="47"/>
      <c r="IV31" s="47"/>
    </row>
    <row r="32" spans="3:8" ht="15.75">
      <c r="C32" s="55"/>
      <c r="D32" s="55"/>
      <c r="H32" s="55"/>
    </row>
    <row r="33" spans="3:8" ht="15.75">
      <c r="C33" s="55"/>
      <c r="D33" s="55"/>
      <c r="E33" s="55"/>
      <c r="H33" s="55"/>
    </row>
    <row r="34" spans="2:9" ht="14.25" customHeight="1">
      <c r="B34" s="339" t="s">
        <v>35</v>
      </c>
      <c r="C34" s="339" t="s">
        <v>35</v>
      </c>
      <c r="D34" s="124"/>
      <c r="E34" s="124"/>
      <c r="F34" s="282"/>
      <c r="G34" s="351" t="str">
        <f>'WS-за места'!G53</f>
        <v>Иванов А.Е.</v>
      </c>
      <c r="H34" s="351"/>
      <c r="I34" s="48"/>
    </row>
    <row r="35" spans="2:8" ht="15.75">
      <c r="B35" s="241"/>
      <c r="C35" s="241"/>
      <c r="D35" s="241"/>
      <c r="E35" s="241"/>
      <c r="F35" s="241"/>
      <c r="H35" s="55"/>
    </row>
    <row r="36" spans="2:8" ht="15" customHeight="1">
      <c r="B36" s="339" t="s">
        <v>274</v>
      </c>
      <c r="C36" s="339"/>
      <c r="D36" s="124"/>
      <c r="E36" s="124"/>
      <c r="F36" s="282"/>
      <c r="G36" s="351" t="str">
        <f>'WS-за места'!G55</f>
        <v>Точилина Е.М.</v>
      </c>
      <c r="H36" s="351"/>
    </row>
    <row r="37" spans="3:8" ht="15.75">
      <c r="C37" s="71"/>
      <c r="D37" s="55"/>
      <c r="H37" s="55"/>
    </row>
    <row r="38" spans="3:8" ht="15.75">
      <c r="C38" s="72"/>
      <c r="D38" s="55"/>
      <c r="F38" s="55"/>
      <c r="G38" s="55"/>
      <c r="H38" s="55"/>
    </row>
    <row r="39" spans="3:8" ht="15.75">
      <c r="C39" s="55"/>
      <c r="D39" s="55"/>
      <c r="F39" s="55"/>
      <c r="G39" s="55"/>
      <c r="H39" s="55"/>
    </row>
    <row r="40" spans="3:8" ht="15.75">
      <c r="C40" s="73"/>
      <c r="D40" s="55"/>
      <c r="F40" s="55"/>
      <c r="G40" s="55"/>
      <c r="H40" s="55"/>
    </row>
    <row r="41" spans="3:8" ht="15.75">
      <c r="C41" s="55"/>
      <c r="D41" s="55"/>
      <c r="F41" s="55"/>
      <c r="G41" s="55"/>
      <c r="H41" s="55"/>
    </row>
    <row r="42" spans="3:8" ht="15.75">
      <c r="C42" s="73"/>
      <c r="D42" s="55"/>
      <c r="F42" s="55"/>
      <c r="G42" s="55"/>
      <c r="H42" s="55"/>
    </row>
    <row r="43" spans="3:8" ht="15.75">
      <c r="C43" s="73"/>
      <c r="D43" s="55"/>
      <c r="F43" s="55"/>
      <c r="G43" s="55"/>
      <c r="H43" s="55"/>
    </row>
    <row r="44" spans="3:8" ht="15.75">
      <c r="C44" s="55"/>
      <c r="D44" s="55"/>
      <c r="G44" s="55"/>
      <c r="H44" s="55"/>
    </row>
    <row r="45" spans="3:8" ht="15.75" customHeight="1">
      <c r="C45" s="55"/>
      <c r="D45" s="55"/>
      <c r="G45" s="55"/>
      <c r="H45" s="55"/>
    </row>
    <row r="47" spans="8:11" ht="15.75">
      <c r="H47" s="55"/>
      <c r="K47" s="55"/>
    </row>
    <row r="48" spans="8:11" ht="15.75" customHeight="1">
      <c r="H48" s="55"/>
      <c r="K48" s="55"/>
    </row>
    <row r="49" spans="8:11" ht="15.75">
      <c r="H49" s="55"/>
      <c r="K49" s="55"/>
    </row>
    <row r="50" spans="8:11" ht="15.75">
      <c r="H50" s="55"/>
      <c r="K50" s="55"/>
    </row>
  </sheetData>
  <sheetProtection/>
  <mergeCells count="13">
    <mergeCell ref="B36:C36"/>
    <mergeCell ref="B34:C34"/>
    <mergeCell ref="A9:C9"/>
    <mergeCell ref="E9:G9"/>
    <mergeCell ref="A1:H1"/>
    <mergeCell ref="A2:H2"/>
    <mergeCell ref="A3:H3"/>
    <mergeCell ref="A6:D6"/>
    <mergeCell ref="A4:H4"/>
    <mergeCell ref="A8:H8"/>
    <mergeCell ref="G34:H34"/>
    <mergeCell ref="G36:H36"/>
    <mergeCell ref="A5:H5"/>
  </mergeCells>
  <printOptions/>
  <pageMargins left="0.4334645669291341" right="0.4334645669291341" top="1.1417322834645671" bottom="1.1417322834645671" header="0.7480314960629921" footer="0.7480314960629921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 Багдатьев</cp:lastModifiedBy>
  <cp:lastPrinted>2021-09-12T10:56:51Z</cp:lastPrinted>
  <dcterms:created xsi:type="dcterms:W3CDTF">2019-04-15T08:38:15Z</dcterms:created>
  <dcterms:modified xsi:type="dcterms:W3CDTF">2021-09-15T14:46:14Z</dcterms:modified>
  <cp:category/>
  <cp:version/>
  <cp:contentType/>
  <cp:contentStatus/>
  <cp:revision>170</cp:revision>
</cp:coreProperties>
</file>